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.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0edc275fa1b94fee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5871c328f077b8/H2E/Templates/"/>
    </mc:Choice>
  </mc:AlternateContent>
  <xr:revisionPtr revIDLastSave="34" documentId="8_{148FCEC5-6DAE-48FE-B9A0-41A5F38EE192}" xr6:coauthVersionLast="47" xr6:coauthVersionMax="47" xr10:uidLastSave="{1D2913CB-4DA7-45A6-BB71-F23F3B7778D6}"/>
  <workbookProtection workbookAlgorithmName="SHA-512" workbookHashValue="IH0mXzvcq7/sXH8xrb9Dqqo9yY7aJLZaGf46VI/7NXniSfzaCNa/WotYTuiRVYb4HcGJAmO7KIinZmbrR00r3A==" workbookSaltValue="vDskHFfAY8ltnoL6K3Ud1w==" workbookSpinCount="100000" lockStructure="1"/>
  <bookViews>
    <workbookView xWindow="-120" yWindow="-120" windowWidth="29040" windowHeight="15720" xr2:uid="{C31CF930-7C61-4F86-B607-EB9016E8A60D}"/>
  </bookViews>
  <sheets>
    <sheet name="Prepaid Schedule" sheetId="1" r:id="rId1"/>
  </sheets>
  <externalReferences>
    <externalReference r:id="rId2"/>
  </externalReferences>
  <definedNames>
    <definedName name="adb">'[1]Credit.Card.Interest'!$I$7</definedName>
    <definedName name="APR">'[1]Credit.Card.Interest'!$I$4</definedName>
    <definedName name="AvgDown">_xlfn.LAMBDA(_xlpm.inv,_xlpm.shares,_xlpm.budget,_xlpm.price,(_xlpm.inv+_xlpm.budget)/(_xlpm.shares+(_xlpm.budget/_xlpm.price)))</definedName>
    <definedName name="ConvertTime">_xlfn.LAMBDA(_xlpm.time,_xlpm.sourceOffset,_xlpm.targetOffset,_xlpm.time+(_xlpm.targetOffset-_xlpm.sourceOffset)/24)</definedName>
    <definedName name="currentmonth">'[1]RECURRING.DATES'!$C$2</definedName>
    <definedName name="currentyear">'[1]RECURRING.DATES'!$C$3</definedName>
    <definedName name="DailyInterest">'[1]Credit.Card.Interest'!$I$9</definedName>
    <definedName name="DPR">'[1]Credit.Card.Interest'!$I$6</definedName>
    <definedName name="inflationitems">[1]INFLATION.CHART!$M$7:$M$27</definedName>
    <definedName name="Periods">OFFSET('Prepaid Schedule'!$H$3,0,0,1,COUNTA('Prepaid Schedule'!$3:$3)-6)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I7" i="1"/>
  <c r="I8" i="1"/>
  <c r="H4" i="1"/>
  <c r="H5" i="1"/>
  <c r="H6" i="1"/>
  <c r="H8" i="1"/>
  <c r="H7" i="1"/>
  <c r="F8" i="1"/>
  <c r="F7" i="1"/>
  <c r="F6" i="1"/>
  <c r="F5" i="1"/>
  <c r="I3" i="1"/>
  <c r="I4" i="1" l="1"/>
  <c r="I5" i="1"/>
  <c r="I6" i="1"/>
  <c r="J3" i="1"/>
  <c r="H9" i="1"/>
  <c r="J5" i="1" l="1"/>
  <c r="J4" i="1"/>
  <c r="J6" i="1"/>
  <c r="K3" i="1"/>
  <c r="H10" i="1"/>
  <c r="H11" i="1"/>
  <c r="H13" i="1" s="1"/>
  <c r="I9" i="1"/>
  <c r="I11" i="1" s="1"/>
  <c r="I13" i="1" s="1"/>
  <c r="K4" i="1" l="1"/>
  <c r="K6" i="1"/>
  <c r="K5" i="1"/>
  <c r="L3" i="1"/>
  <c r="J9" i="1"/>
  <c r="J11" i="1" s="1"/>
  <c r="J13" i="1" s="1"/>
  <c r="I10" i="1"/>
  <c r="L4" i="1" l="1"/>
  <c r="L6" i="1"/>
  <c r="L5" i="1"/>
  <c r="M3" i="1"/>
  <c r="J10" i="1"/>
  <c r="K9" i="1"/>
  <c r="M4" i="1" l="1"/>
  <c r="M6" i="1"/>
  <c r="M5" i="1"/>
  <c r="N3" i="1"/>
  <c r="K11" i="1"/>
  <c r="K13" i="1" s="1"/>
  <c r="K10" i="1"/>
  <c r="L9" i="1"/>
  <c r="L11" i="1" s="1"/>
  <c r="L13" i="1" s="1"/>
  <c r="M9" i="1" l="1"/>
  <c r="M10" i="1" s="1"/>
  <c r="N4" i="1"/>
  <c r="N6" i="1"/>
  <c r="N5" i="1"/>
  <c r="L10" i="1"/>
  <c r="M11" i="1"/>
  <c r="M13" i="1" s="1"/>
  <c r="O3" i="1"/>
  <c r="O4" i="1" l="1"/>
  <c r="O6" i="1"/>
  <c r="O5" i="1"/>
  <c r="N9" i="1"/>
  <c r="P3" i="1"/>
  <c r="P4" i="1" l="1"/>
  <c r="P6" i="1"/>
  <c r="P5" i="1"/>
  <c r="O9" i="1"/>
  <c r="N10" i="1"/>
  <c r="N11" i="1"/>
  <c r="N13" i="1" s="1"/>
  <c r="Q3" i="1"/>
  <c r="Q4" i="1" l="1"/>
  <c r="Q6" i="1"/>
  <c r="Q5" i="1"/>
  <c r="O10" i="1"/>
  <c r="O11" i="1"/>
  <c r="O13" i="1" s="1"/>
  <c r="P9" i="1"/>
  <c r="R3" i="1"/>
  <c r="Q9" i="1" l="1"/>
  <c r="R4" i="1"/>
  <c r="R6" i="1"/>
  <c r="R5" i="1"/>
  <c r="P11" i="1"/>
  <c r="P13" i="1" s="1"/>
  <c r="P10" i="1"/>
  <c r="S3" i="1"/>
  <c r="Q10" i="1" l="1"/>
  <c r="Q11" i="1"/>
  <c r="Q13" i="1" s="1"/>
  <c r="S4" i="1"/>
  <c r="S6" i="1"/>
  <c r="S5" i="1"/>
  <c r="R9" i="1"/>
  <c r="T3" i="1"/>
  <c r="T4" i="1" l="1"/>
  <c r="T6" i="1"/>
  <c r="T5" i="1"/>
  <c r="R10" i="1"/>
  <c r="R11" i="1"/>
  <c r="R13" i="1" s="1"/>
  <c r="S9" i="1"/>
  <c r="U3" i="1"/>
  <c r="U4" i="1" l="1"/>
  <c r="U6" i="1"/>
  <c r="U5" i="1"/>
  <c r="S10" i="1"/>
  <c r="S11" i="1"/>
  <c r="S13" i="1" s="1"/>
  <c r="T9" i="1"/>
  <c r="T10" i="1" s="1"/>
  <c r="T11" i="1"/>
  <c r="T13" i="1" s="1"/>
  <c r="V3" i="1"/>
  <c r="V4" i="1" l="1"/>
  <c r="V6" i="1"/>
  <c r="V5" i="1"/>
  <c r="U9" i="1"/>
  <c r="W3" i="1"/>
  <c r="W4" i="1" l="1"/>
  <c r="W6" i="1"/>
  <c r="W5" i="1"/>
  <c r="V9" i="1"/>
  <c r="U11" i="1"/>
  <c r="U13" i="1" s="1"/>
  <c r="U10" i="1"/>
  <c r="X3" i="1"/>
  <c r="W9" i="1" l="1"/>
  <c r="X4" i="1"/>
  <c r="X6" i="1"/>
  <c r="X5" i="1"/>
  <c r="V11" i="1"/>
  <c r="V13" i="1" s="1"/>
  <c r="V10" i="1"/>
  <c r="Y3" i="1"/>
  <c r="W10" i="1" l="1"/>
  <c r="W11" i="1"/>
  <c r="W13" i="1" s="1"/>
  <c r="Y4" i="1"/>
  <c r="Y6" i="1"/>
  <c r="Y5" i="1"/>
  <c r="X9" i="1"/>
  <c r="Z3" i="1"/>
  <c r="Z4" i="1" l="1"/>
  <c r="Z6" i="1"/>
  <c r="Z5" i="1"/>
  <c r="X10" i="1"/>
  <c r="X11" i="1"/>
  <c r="X13" i="1" s="1"/>
  <c r="Y9" i="1"/>
  <c r="AA3" i="1"/>
  <c r="AA4" i="1" l="1"/>
  <c r="AA6" i="1"/>
  <c r="AA5" i="1"/>
  <c r="Y10" i="1"/>
  <c r="Y11" i="1"/>
  <c r="Y13" i="1" s="1"/>
  <c r="Z9" i="1"/>
  <c r="AB3" i="1"/>
  <c r="AB4" i="1" l="1"/>
  <c r="AB6" i="1"/>
  <c r="AB5" i="1"/>
  <c r="Z11" i="1"/>
  <c r="Z13" i="1" s="1"/>
  <c r="Z10" i="1"/>
  <c r="AA9" i="1"/>
  <c r="AC3" i="1"/>
  <c r="AC4" i="1" l="1"/>
  <c r="AC6" i="1"/>
  <c r="AC5" i="1"/>
  <c r="AB9" i="1"/>
  <c r="AA10" i="1"/>
  <c r="AA11" i="1"/>
  <c r="AA13" i="1" s="1"/>
  <c r="AD3" i="1"/>
  <c r="AB10" i="1" l="1"/>
  <c r="AB11" i="1"/>
  <c r="AB13" i="1" s="1"/>
  <c r="AD4" i="1"/>
  <c r="AD6" i="1"/>
  <c r="AD5" i="1"/>
  <c r="AC9" i="1"/>
  <c r="AE3" i="1"/>
  <c r="AE4" i="1" l="1"/>
  <c r="AE6" i="1"/>
  <c r="AE5" i="1"/>
  <c r="AD9" i="1"/>
  <c r="AC10" i="1"/>
  <c r="AC11" i="1"/>
  <c r="AC13" i="1" s="1"/>
  <c r="AF3" i="1"/>
  <c r="AF4" i="1" l="1"/>
  <c r="AF6" i="1"/>
  <c r="AF5" i="1"/>
  <c r="AD10" i="1"/>
  <c r="AD11" i="1"/>
  <c r="AD13" i="1" s="1"/>
  <c r="AE9" i="1"/>
  <c r="AG3" i="1"/>
  <c r="AG4" i="1" l="1"/>
  <c r="AG6" i="1"/>
  <c r="AG5" i="1"/>
  <c r="AE11" i="1"/>
  <c r="AE13" i="1" s="1"/>
  <c r="AE10" i="1"/>
  <c r="AF9" i="1"/>
  <c r="AH3" i="1"/>
  <c r="AH4" i="1" l="1"/>
  <c r="AH6" i="1"/>
  <c r="AH5" i="1"/>
  <c r="AF10" i="1"/>
  <c r="AF11" i="1"/>
  <c r="AF13" i="1" s="1"/>
  <c r="AG9" i="1"/>
  <c r="AI3" i="1"/>
  <c r="AI4" i="1" l="1"/>
  <c r="AI6" i="1"/>
  <c r="AI5" i="1"/>
  <c r="AH9" i="1"/>
  <c r="AG10" i="1"/>
  <c r="AG11" i="1"/>
  <c r="AG13" i="1" s="1"/>
  <c r="AJ3" i="1"/>
  <c r="AJ4" i="1" l="1"/>
  <c r="AJ6" i="1"/>
  <c r="AJ5" i="1"/>
  <c r="AI9" i="1"/>
  <c r="AH10" i="1"/>
  <c r="AH11" i="1"/>
  <c r="AH13" i="1" s="1"/>
  <c r="AK3" i="1"/>
  <c r="AK4" i="1" l="1"/>
  <c r="AK6" i="1"/>
  <c r="AK5" i="1"/>
  <c r="AI10" i="1"/>
  <c r="AI11" i="1"/>
  <c r="AI13" i="1" s="1"/>
  <c r="AJ9" i="1"/>
  <c r="AL3" i="1"/>
  <c r="AL4" i="1" l="1"/>
  <c r="AL6" i="1"/>
  <c r="AL5" i="1"/>
  <c r="AJ11" i="1"/>
  <c r="AJ13" i="1" s="1"/>
  <c r="AJ10" i="1"/>
  <c r="AK9" i="1"/>
  <c r="AM3" i="1"/>
  <c r="AM4" i="1" l="1"/>
  <c r="AM6" i="1"/>
  <c r="AM5" i="1"/>
  <c r="AL9" i="1"/>
  <c r="AK11" i="1"/>
  <c r="AK13" i="1" s="1"/>
  <c r="AK10" i="1"/>
  <c r="AN3" i="1"/>
  <c r="AN4" i="1" l="1"/>
  <c r="AN6" i="1"/>
  <c r="AN5" i="1"/>
  <c r="AL11" i="1"/>
  <c r="AL13" i="1" s="1"/>
  <c r="AL10" i="1"/>
  <c r="AM9" i="1"/>
  <c r="AO3" i="1"/>
  <c r="AO4" i="1" l="1"/>
  <c r="AO6" i="1"/>
  <c r="AO5" i="1"/>
  <c r="AM11" i="1"/>
  <c r="AM13" i="1" s="1"/>
  <c r="AM10" i="1"/>
  <c r="AN9" i="1"/>
  <c r="AP3" i="1"/>
  <c r="AP4" i="1" l="1"/>
  <c r="AP6" i="1"/>
  <c r="AP5" i="1"/>
  <c r="AN11" i="1"/>
  <c r="AN13" i="1" s="1"/>
  <c r="AN10" i="1"/>
  <c r="AO9" i="1"/>
  <c r="AQ3" i="1"/>
  <c r="AQ4" i="1" l="1"/>
  <c r="AQ6" i="1"/>
  <c r="AQ5" i="1"/>
  <c r="AP9" i="1"/>
  <c r="AO11" i="1"/>
  <c r="AO13" i="1" s="1"/>
  <c r="AO10" i="1"/>
  <c r="AR3" i="1"/>
  <c r="AR4" i="1" l="1"/>
  <c r="AR6" i="1"/>
  <c r="AR5" i="1"/>
  <c r="AP11" i="1"/>
  <c r="AP13" i="1" s="1"/>
  <c r="AP10" i="1"/>
  <c r="AQ9" i="1"/>
  <c r="AS3" i="1"/>
  <c r="AS4" i="1" l="1"/>
  <c r="AS6" i="1"/>
  <c r="AS5" i="1"/>
  <c r="AR9" i="1"/>
  <c r="AQ11" i="1"/>
  <c r="AQ13" i="1" s="1"/>
  <c r="AQ10" i="1"/>
  <c r="AT3" i="1"/>
  <c r="AT4" i="1" l="1"/>
  <c r="AT6" i="1"/>
  <c r="AT5" i="1"/>
  <c r="AS9" i="1"/>
  <c r="AR11" i="1"/>
  <c r="AR13" i="1" s="1"/>
  <c r="AR10" i="1"/>
  <c r="AU3" i="1"/>
  <c r="AU4" i="1" l="1"/>
  <c r="AU6" i="1"/>
  <c r="AU5" i="1"/>
  <c r="AS10" i="1"/>
  <c r="AS11" i="1"/>
  <c r="AS13" i="1" s="1"/>
  <c r="AT9" i="1"/>
  <c r="AV3" i="1"/>
  <c r="AV4" i="1" l="1"/>
  <c r="AV6" i="1"/>
  <c r="AV5" i="1"/>
  <c r="AU9" i="1"/>
  <c r="AT11" i="1"/>
  <c r="AT13" i="1" s="1"/>
  <c r="AT10" i="1"/>
  <c r="AW3" i="1"/>
  <c r="AW4" i="1" l="1"/>
  <c r="AW6" i="1"/>
  <c r="AW5" i="1"/>
  <c r="AU10" i="1"/>
  <c r="AU11" i="1"/>
  <c r="AU13" i="1" s="1"/>
  <c r="AV9" i="1"/>
  <c r="AX3" i="1"/>
  <c r="AX4" i="1" l="1"/>
  <c r="AX6" i="1"/>
  <c r="AX5" i="1"/>
  <c r="AV10" i="1"/>
  <c r="AV11" i="1"/>
  <c r="AV13" i="1" s="1"/>
  <c r="AW9" i="1"/>
  <c r="AY3" i="1"/>
  <c r="AY4" i="1" l="1"/>
  <c r="AY6" i="1"/>
  <c r="AY5" i="1"/>
  <c r="AX9" i="1"/>
  <c r="AW11" i="1"/>
  <c r="AW13" i="1" s="1"/>
  <c r="AW10" i="1"/>
  <c r="AZ3" i="1"/>
  <c r="AX10" i="1" l="1"/>
  <c r="AX11" i="1"/>
  <c r="AX13" i="1" s="1"/>
  <c r="AZ4" i="1"/>
  <c r="AZ6" i="1"/>
  <c r="AZ5" i="1"/>
  <c r="AY9" i="1"/>
  <c r="BA3" i="1"/>
  <c r="BA4" i="1" l="1"/>
  <c r="BA6" i="1"/>
  <c r="BA5" i="1"/>
  <c r="AY11" i="1"/>
  <c r="AY13" i="1" s="1"/>
  <c r="AY10" i="1"/>
  <c r="AZ9" i="1"/>
  <c r="BB3" i="1"/>
  <c r="BB4" i="1" l="1"/>
  <c r="BB6" i="1"/>
  <c r="BB5" i="1"/>
  <c r="BA9" i="1"/>
  <c r="AZ11" i="1"/>
  <c r="AZ13" i="1" s="1"/>
  <c r="AZ10" i="1"/>
  <c r="BC3" i="1"/>
  <c r="BC4" i="1" l="1"/>
  <c r="BC6" i="1"/>
  <c r="BC5" i="1"/>
  <c r="BA11" i="1"/>
  <c r="BA13" i="1" s="1"/>
  <c r="BA10" i="1"/>
  <c r="BB9" i="1"/>
  <c r="BD3" i="1"/>
  <c r="BD4" i="1" l="1"/>
  <c r="BD6" i="1"/>
  <c r="BD5" i="1"/>
  <c r="BB11" i="1"/>
  <c r="BB13" i="1" s="1"/>
  <c r="BB10" i="1"/>
  <c r="BC9" i="1"/>
  <c r="BE3" i="1"/>
  <c r="BE4" i="1" l="1"/>
  <c r="BE6" i="1"/>
  <c r="BE5" i="1"/>
  <c r="BD9" i="1"/>
  <c r="BC11" i="1"/>
  <c r="BC13" i="1" s="1"/>
  <c r="BC10" i="1"/>
  <c r="BF3" i="1"/>
  <c r="BF4" i="1" l="1"/>
  <c r="BF6" i="1"/>
  <c r="BF5" i="1"/>
  <c r="BE9" i="1"/>
  <c r="BD11" i="1"/>
  <c r="BD13" i="1" s="1"/>
  <c r="BD10" i="1"/>
  <c r="BG3" i="1"/>
  <c r="BE10" i="1" l="1"/>
  <c r="BE11" i="1"/>
  <c r="BE13" i="1" s="1"/>
  <c r="BG4" i="1"/>
  <c r="BG6" i="1"/>
  <c r="BG5" i="1"/>
  <c r="BF9" i="1"/>
  <c r="BH3" i="1"/>
  <c r="BF10" i="1" l="1"/>
  <c r="BF11" i="1"/>
  <c r="BF13" i="1" s="1"/>
  <c r="BH4" i="1"/>
  <c r="BH6" i="1"/>
  <c r="BH5" i="1"/>
  <c r="BG9" i="1"/>
  <c r="BI3" i="1"/>
  <c r="BI4" i="1" l="1"/>
  <c r="BI6" i="1"/>
  <c r="BI5" i="1"/>
  <c r="BG11" i="1"/>
  <c r="BG13" i="1" s="1"/>
  <c r="BG10" i="1"/>
  <c r="BH9" i="1"/>
  <c r="BJ3" i="1"/>
  <c r="BJ4" i="1" l="1"/>
  <c r="BK4" i="1" s="1"/>
  <c r="BJ6" i="1"/>
  <c r="BJ5" i="1"/>
  <c r="BH11" i="1"/>
  <c r="BH13" i="1" s="1"/>
  <c r="BH10" i="1"/>
  <c r="BI9" i="1"/>
  <c r="BK3" i="1"/>
  <c r="BK6" i="1" l="1"/>
  <c r="BK5" i="1"/>
  <c r="BJ9" i="1"/>
  <c r="BI11" i="1"/>
  <c r="BI13" i="1" s="1"/>
  <c r="BI10" i="1"/>
  <c r="BL3" i="1"/>
  <c r="BJ10" i="1" l="1"/>
  <c r="BJ11" i="1"/>
  <c r="BJ13" i="1" s="1"/>
  <c r="BL4" i="1"/>
  <c r="BL6" i="1"/>
  <c r="BL5" i="1"/>
  <c r="BK9" i="1"/>
  <c r="BM3" i="1"/>
  <c r="BM4" i="1" l="1"/>
  <c r="BM6" i="1"/>
  <c r="BM5" i="1"/>
  <c r="BL9" i="1"/>
  <c r="BK11" i="1"/>
  <c r="BK13" i="1" s="1"/>
  <c r="BK10" i="1"/>
  <c r="BN3" i="1"/>
  <c r="BN4" i="1" l="1"/>
  <c r="BN6" i="1"/>
  <c r="BN5" i="1"/>
  <c r="BL11" i="1"/>
  <c r="BL13" i="1" s="1"/>
  <c r="BL10" i="1"/>
  <c r="BM9" i="1"/>
  <c r="BO3" i="1"/>
  <c r="BO4" i="1" l="1"/>
  <c r="BO6" i="1"/>
  <c r="BO5" i="1"/>
  <c r="BN9" i="1"/>
  <c r="BM10" i="1"/>
  <c r="BM11" i="1"/>
  <c r="BM13" i="1" s="1"/>
  <c r="BN11" i="1" l="1"/>
  <c r="BN13" i="1" s="1"/>
  <c r="BN10" i="1"/>
  <c r="BO9" i="1"/>
  <c r="BO10" i="1" l="1"/>
  <c r="BO11" i="1"/>
  <c r="BO13" i="1" s="1"/>
</calcChain>
</file>

<file path=xl/sharedStrings.xml><?xml version="1.0" encoding="utf-8"?>
<sst xmlns="http://schemas.openxmlformats.org/spreadsheetml/2006/main" count="16" uniqueCount="16">
  <si>
    <t>Difference</t>
  </si>
  <si>
    <t>Subscription</t>
  </si>
  <si>
    <t>Property Tax</t>
  </si>
  <si>
    <t>Car Insurance</t>
  </si>
  <si>
    <t>Period Cost</t>
  </si>
  <si>
    <t>Starting Balance</t>
  </si>
  <si>
    <t>Item</t>
  </si>
  <si>
    <t>Calculated Balance</t>
  </si>
  <si>
    <t>Actual GL Balance</t>
  </si>
  <si>
    <t>PREPAID RECONCILIATION</t>
  </si>
  <si>
    <t>Total Period Amortized Cost</t>
  </si>
  <si>
    <t>YTD Amortized Cost</t>
  </si>
  <si>
    <t>Purchase Date</t>
  </si>
  <si>
    <t>Begin Amortization</t>
  </si>
  <si>
    <t>Periods</t>
  </si>
  <si>
    <t>Company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</si>
</sst>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m\ 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sz val="22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3FF5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2" applyFont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2" applyFont="1"/>
    <xf numFmtId="0" fontId="2" fillId="3" borderId="6" xfId="0" applyFont="1" applyFill="1" applyBorder="1"/>
    <xf numFmtId="14" fontId="2" fillId="3" borderId="6" xfId="0" applyNumberFormat="1" applyFont="1" applyFill="1" applyBorder="1" applyAlignment="1">
      <alignment horizontal="center"/>
    </xf>
    <xf numFmtId="43" fontId="2" fillId="3" borderId="6" xfId="2" applyFont="1" applyFill="1" applyBorder="1"/>
    <xf numFmtId="0" fontId="2" fillId="3" borderId="6" xfId="0" applyFont="1" applyFill="1" applyBorder="1" applyAlignment="1">
      <alignment horizontal="center"/>
    </xf>
    <xf numFmtId="44" fontId="2" fillId="3" borderId="6" xfId="1" applyFont="1" applyFill="1" applyBorder="1" applyAlignment="1">
      <alignment horizontal="center"/>
    </xf>
    <xf numFmtId="43" fontId="0" fillId="5" borderId="2" xfId="2" applyFont="1" applyFill="1" applyBorder="1" applyAlignment="1">
      <alignment horizontal="center"/>
    </xf>
    <xf numFmtId="44" fontId="0" fillId="5" borderId="2" xfId="1" applyFont="1" applyFill="1" applyBorder="1" applyAlignment="1">
      <alignment horizontal="center"/>
    </xf>
    <xf numFmtId="44" fontId="2" fillId="5" borderId="1" xfId="1" applyFont="1" applyFill="1" applyBorder="1" applyAlignment="1">
      <alignment horizontal="center"/>
    </xf>
    <xf numFmtId="43" fontId="3" fillId="5" borderId="2" xfId="2" applyFont="1" applyFill="1" applyBorder="1" applyAlignment="1">
      <alignment horizontal="center"/>
    </xf>
    <xf numFmtId="44" fontId="6" fillId="5" borderId="2" xfId="1" applyFont="1" applyFill="1" applyBorder="1" applyAlignment="1">
      <alignment horizontal="center"/>
    </xf>
    <xf numFmtId="44" fontId="6" fillId="5" borderId="1" xfId="1" applyFont="1" applyFill="1" applyBorder="1" applyAlignment="1">
      <alignment horizontal="center"/>
    </xf>
    <xf numFmtId="0" fontId="7" fillId="5" borderId="4" xfId="0" applyFont="1" applyFill="1" applyBorder="1" applyAlignment="1">
      <alignment vertical="center"/>
    </xf>
    <xf numFmtId="14" fontId="6" fillId="5" borderId="4" xfId="0" applyNumberFormat="1" applyFont="1" applyFill="1" applyBorder="1" applyAlignment="1">
      <alignment horizontal="center"/>
    </xf>
    <xf numFmtId="0" fontId="4" fillId="5" borderId="4" xfId="0" applyFont="1" applyFill="1" applyBorder="1"/>
    <xf numFmtId="0" fontId="6" fillId="5" borderId="4" xfId="0" applyFont="1" applyFill="1" applyBorder="1" applyAlignment="1">
      <alignment horizontal="center"/>
    </xf>
    <xf numFmtId="44" fontId="6" fillId="5" borderId="4" xfId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/>
    <xf numFmtId="0" fontId="4" fillId="5" borderId="10" xfId="0" applyFont="1" applyFill="1" applyBorder="1"/>
    <xf numFmtId="0" fontId="4" fillId="5" borderId="7" xfId="0" applyFont="1" applyFill="1" applyBorder="1"/>
    <xf numFmtId="0" fontId="8" fillId="6" borderId="0" xfId="0" applyFont="1" applyFill="1"/>
    <xf numFmtId="14" fontId="8" fillId="6" borderId="0" xfId="0" applyNumberFormat="1" applyFont="1" applyFill="1" applyAlignment="1">
      <alignment horizontal="center"/>
    </xf>
    <xf numFmtId="0" fontId="9" fillId="6" borderId="0" xfId="0" applyFont="1" applyFill="1"/>
    <xf numFmtId="0" fontId="8" fillId="6" borderId="0" xfId="0" applyFont="1" applyFill="1" applyAlignment="1">
      <alignment horizontal="center"/>
    </xf>
    <xf numFmtId="44" fontId="8" fillId="6" borderId="0" xfId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4" fillId="6" borderId="3" xfId="0" applyFont="1" applyFill="1" applyBorder="1"/>
    <xf numFmtId="0" fontId="4" fillId="6" borderId="9" xfId="0" applyFont="1" applyFill="1" applyBorder="1"/>
    <xf numFmtId="43" fontId="0" fillId="7" borderId="0" xfId="2" applyFont="1" applyFill="1"/>
    <xf numFmtId="44" fontId="0" fillId="7" borderId="0" xfId="1" applyFont="1" applyFill="1" applyAlignment="1">
      <alignment horizontal="center"/>
    </xf>
    <xf numFmtId="0" fontId="0" fillId="7" borderId="0" xfId="0" applyFill="1"/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3" fillId="8" borderId="0" xfId="2" applyNumberFormat="1" applyFont="1" applyFill="1" applyBorder="1" applyAlignment="1"/>
    <xf numFmtId="14" fontId="3" fillId="8" borderId="0" xfId="2" applyNumberFormat="1" applyFont="1" applyFill="1" applyBorder="1" applyAlignment="1">
      <alignment horizontal="center"/>
    </xf>
    <xf numFmtId="43" fontId="3" fillId="8" borderId="0" xfId="2" applyFont="1" applyFill="1" applyBorder="1" applyAlignment="1">
      <alignment horizontal="center"/>
    </xf>
    <xf numFmtId="43" fontId="3" fillId="5" borderId="10" xfId="2" applyFont="1" applyFill="1" applyBorder="1"/>
    <xf numFmtId="43" fontId="3" fillId="5" borderId="6" xfId="2" applyFont="1" applyFill="1" applyBorder="1" applyAlignment="1">
      <alignment horizontal="center"/>
    </xf>
    <xf numFmtId="43" fontId="3" fillId="5" borderId="6" xfId="2" applyFont="1" applyFill="1" applyBorder="1"/>
    <xf numFmtId="165" fontId="3" fillId="9" borderId="10" xfId="0" applyNumberFormat="1" applyFont="1" applyFill="1" applyBorder="1" applyAlignment="1">
      <alignment horizontal="left"/>
    </xf>
    <xf numFmtId="14" fontId="3" fillId="9" borderId="6" xfId="0" applyNumberFormat="1" applyFont="1" applyFill="1" applyBorder="1" applyAlignment="1">
      <alignment horizontal="center"/>
    </xf>
    <xf numFmtId="165" fontId="3" fillId="9" borderId="6" xfId="1" applyNumberFormat="1" applyFont="1" applyFill="1" applyBorder="1" applyAlignment="1">
      <alignment horizontal="center"/>
    </xf>
    <xf numFmtId="165" fontId="3" fillId="9" borderId="6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165" fontId="3" fillId="9" borderId="7" xfId="0" applyNumberFormat="1" applyFont="1" applyFill="1" applyBorder="1" applyAlignment="1">
      <alignment horizontal="center"/>
    </xf>
    <xf numFmtId="43" fontId="4" fillId="0" borderId="0" xfId="2" applyFont="1" applyFill="1" applyBorder="1" applyAlignment="1">
      <alignment horizontal="center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43" fontId="3" fillId="0" borderId="0" xfId="2" applyFont="1" applyFill="1" applyBorder="1"/>
    <xf numFmtId="0" fontId="5" fillId="10" borderId="10" xfId="0" applyFont="1" applyFill="1" applyBorder="1"/>
    <xf numFmtId="14" fontId="5" fillId="10" borderId="6" xfId="0" applyNumberFormat="1" applyFont="1" applyFill="1" applyBorder="1" applyAlignment="1">
      <alignment horizontal="center"/>
    </xf>
    <xf numFmtId="43" fontId="5" fillId="10" borderId="6" xfId="2" applyFont="1" applyFill="1" applyBorder="1"/>
    <xf numFmtId="0" fontId="5" fillId="10" borderId="6" xfId="0" applyFont="1" applyFill="1" applyBorder="1" applyAlignment="1">
      <alignment horizontal="center"/>
    </xf>
    <xf numFmtId="44" fontId="5" fillId="10" borderId="6" xfId="1" applyFont="1" applyFill="1" applyBorder="1" applyAlignment="1">
      <alignment horizontal="center"/>
    </xf>
    <xf numFmtId="44" fontId="5" fillId="10" borderId="10" xfId="1" applyFont="1" applyFill="1" applyBorder="1" applyAlignment="1">
      <alignment horizontal="center"/>
    </xf>
    <xf numFmtId="43" fontId="0" fillId="3" borderId="0" xfId="2" applyFont="1" applyFill="1" applyAlignment="1" applyProtection="1">
      <alignment horizontal="center"/>
      <protection hidden="1"/>
    </xf>
    <xf numFmtId="43" fontId="0" fillId="3" borderId="3" xfId="2" applyFont="1" applyFill="1" applyBorder="1" applyAlignment="1" applyProtection="1">
      <alignment horizontal="center"/>
      <protection hidden="1"/>
    </xf>
    <xf numFmtId="43" fontId="0" fillId="3" borderId="8" xfId="2" applyFont="1" applyFill="1" applyBorder="1" applyAlignment="1" applyProtection="1">
      <alignment horizontal="center"/>
      <protection hidden="1"/>
    </xf>
    <xf numFmtId="43" fontId="2" fillId="3" borderId="1" xfId="2" applyFont="1" applyFill="1" applyBorder="1" applyAlignment="1" applyProtection="1">
      <alignment horizontal="center"/>
      <protection hidden="1"/>
    </xf>
    <xf numFmtId="43" fontId="0" fillId="7" borderId="1" xfId="2" applyFont="1" applyFill="1" applyBorder="1" applyAlignment="1" applyProtection="1">
      <alignment horizontal="center"/>
      <protection hidden="1"/>
    </xf>
    <xf numFmtId="43" fontId="2" fillId="7" borderId="1" xfId="2" applyFont="1" applyFill="1" applyBorder="1" applyAlignment="1" applyProtection="1">
      <alignment horizontal="center"/>
      <protection hidden="1"/>
    </xf>
    <xf numFmtId="43" fontId="3" fillId="8" borderId="1" xfId="2" applyFont="1" applyFill="1" applyBorder="1" applyAlignment="1" applyProtection="1">
      <alignment horizontal="center"/>
      <protection hidden="1"/>
    </xf>
    <xf numFmtId="43" fontId="5" fillId="10" borderId="1" xfId="2" applyFont="1" applyFill="1" applyBorder="1" applyAlignment="1" applyProtection="1">
      <alignment horizontal="center"/>
      <protection hidden="1"/>
    </xf>
    <xf numFmtId="43" fontId="3" fillId="5" borderId="1" xfId="2" applyFont="1" applyFill="1" applyBorder="1" applyAlignment="1" applyProtection="1">
      <alignment horizontal="center"/>
      <protection hidden="1"/>
    </xf>
    <xf numFmtId="43" fontId="5" fillId="10" borderId="1" xfId="2" applyFont="1" applyFill="1" applyBorder="1" applyAlignment="1" applyProtection="1">
      <alignment horizontal="center"/>
      <protection locked="0" hidden="1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43" fontId="0" fillId="3" borderId="0" xfId="2" applyFont="1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43" fontId="0" fillId="4" borderId="2" xfId="2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3FF5B"/>
      <color rgb="FFFB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ris\Desktop\H2E%20Video%20Lesson%20Backup6.xlsx" TargetMode="External"/><Relationship Id="rId1" Type="http://schemas.openxmlformats.org/officeDocument/2006/relationships/externalLinkPath" Target="file:///C:\Users\chris\Desktop\H2E%20Video%20Lesson%20Backup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-to-MAKE.NHLAttendance"/>
      <sheetName val="CHART-to-MAKE.MortgagePayments"/>
      <sheetName val="FORM.APR16"/>
      <sheetName val="SECONDARY.AXIS.APR16"/>
      <sheetName val="APR.2.MULTIPLE.LINE.CHARTS"/>
      <sheetName val="MAR25.CHECKBOXES.TIMESTAMP"/>
      <sheetName val="PROGRESS CHART"/>
      <sheetName val="PIVOT.TABLE.CONDITIONALFORMATTI"/>
      <sheetName val="PIVOT.TABLE.LOOKUP"/>
      <sheetName val="Sheet6"/>
      <sheetName val="OCT08--CHATGPTFUNCTIONS"/>
      <sheetName val="OCT08--LAMBDA AVERAGE DOWN"/>
      <sheetName val="XLOOKUP.INDEXMATCH.VLOOKUP"/>
      <sheetName val="EMA.vs.MA"/>
      <sheetName val="SP500"/>
      <sheetName val="STOCK.PERFORMANCE.TOGGLE"/>
      <sheetName val="PQ.ReplaceMissingValues"/>
      <sheetName val="BERKSHIRE.13F"/>
      <sheetName val="INFLATION.CHART"/>
      <sheetName val="Sheet5"/>
      <sheetName val="CHATGPT.VBA"/>
      <sheetName val="LOOKUP.MULTIPLE.CRITERIA"/>
      <sheetName val="PIECHART2"/>
      <sheetName val="regex"/>
      <sheetName val="JUN25.RANDOM.WEIGHTING"/>
      <sheetName val="INFLATION.RATES"/>
      <sheetName val="1. SHADINGtoCHARTS"/>
      <sheetName val="2.PQformulaConvertBT"/>
      <sheetName val="XLOOKUPvsVLOOKUP"/>
      <sheetName val="STOCK.SPLITS"/>
      <sheetName val="GROUP.BYPIVOT.BY"/>
      <sheetName val="COMPARISON.CHARTS"/>
      <sheetName val="FORM.CONTROL"/>
      <sheetName val="GROUPBY"/>
      <sheetName val="Sheet1"/>
      <sheetName val="LOGOS"/>
      <sheetName val="FREEZE.CELLS"/>
      <sheetName val="NPV.VS.IRR"/>
      <sheetName val="MAR.19.GROUPVARIANCES"/>
      <sheetName val="SUM.GROUP.VARIANCES"/>
      <sheetName val="GROUP.DATES.PT"/>
      <sheetName val="FixProductID Length"/>
      <sheetName val="PowerQueryStep"/>
      <sheetName val="TREND"/>
      <sheetName val="DIVIDEND.RETURNS"/>
      <sheetName val="0.CHART.LABELS"/>
      <sheetName val="FILTER.WITH.BLANKS"/>
      <sheetName val="INTEREST.MONTH.vs.DAY"/>
      <sheetName val="AIR.PASSENGER.DATA"/>
      <sheetName val="PIE.CHART"/>
      <sheetName val="VIX vs GROWTH"/>
      <sheetName val="STOCK.RETURNS.BY.PERIOD"/>
      <sheetName val="Chart Labels"/>
      <sheetName val="12.2.2024 PT Percent of Base It"/>
      <sheetName val="12.2.2024  PT Running Totals"/>
      <sheetName val="ALLOCATION"/>
      <sheetName val="SPILL.error"/>
      <sheetName val="RECURRING.DATES"/>
      <sheetName val="PT.COUNTUNIQUE"/>
      <sheetName val="Credit.Card.Interest"/>
      <sheetName val="VALUE.RANGE"/>
      <sheetName val="ChatGPTFormulaErrors"/>
      <sheetName val="CSV Unique List"/>
      <sheetName val="NAME Errors"/>
      <sheetName val="DYNAMIC.CHART.TITLES"/>
      <sheetName val="Sheet3"/>
      <sheetName val="TSA"/>
      <sheetName val="STOCKHISTORY"/>
      <sheetName val="PEG"/>
      <sheetName val="WEEKLY.SALES.REPORT"/>
      <sheetName val="MAY.7"/>
      <sheetName val="SALES.COMPARISON"/>
      <sheetName val="Sheet8"/>
      <sheetName val="Sheet2"/>
      <sheetName val="910a"/>
      <sheetName val="910aa"/>
      <sheetName val="Sheet3 (2)"/>
      <sheetName val="PIVOTBYvsPIVOTTABLE"/>
      <sheetName val="LAMBDACONVERTTIMEZONE"/>
      <sheetName val="TRAILING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">
          <cell r="M7" t="str">
            <v>All items</v>
          </cell>
        </row>
        <row r="8">
          <cell r="M8" t="str">
            <v>Food</v>
          </cell>
        </row>
        <row r="9">
          <cell r="M9" t="str">
            <v>Food at home</v>
          </cell>
        </row>
        <row r="10">
          <cell r="M10" t="str">
            <v>Food away from home(1)</v>
          </cell>
        </row>
        <row r="11">
          <cell r="M11" t="str">
            <v>Energy</v>
          </cell>
        </row>
        <row r="12">
          <cell r="M12" t="str">
            <v>Energy commodities</v>
          </cell>
        </row>
        <row r="13">
          <cell r="M13" t="str">
            <v>Gasoline (all types)</v>
          </cell>
        </row>
        <row r="14">
          <cell r="M14" t="str">
            <v>Fuel oil</v>
          </cell>
        </row>
        <row r="15">
          <cell r="M15" t="str">
            <v>Energy services</v>
          </cell>
        </row>
        <row r="16">
          <cell r="M16" t="str">
            <v>Electricity</v>
          </cell>
        </row>
        <row r="17">
          <cell r="M17" t="str">
            <v>Utility (piped) gas service</v>
          </cell>
        </row>
        <row r="18">
          <cell r="M18" t="str">
            <v>All items less food and energy</v>
          </cell>
        </row>
        <row r="19">
          <cell r="M19" t="str">
            <v>Commodities less food and energy commodities</v>
          </cell>
        </row>
        <row r="20">
          <cell r="M20" t="str">
            <v>New vehicles</v>
          </cell>
        </row>
        <row r="21">
          <cell r="M21" t="str">
            <v>Used cars and trucks</v>
          </cell>
        </row>
        <row r="22">
          <cell r="M22" t="str">
            <v>Apparel</v>
          </cell>
        </row>
        <row r="23">
          <cell r="M23" t="str">
            <v>Medical care commodities(1)</v>
          </cell>
        </row>
        <row r="24">
          <cell r="M24" t="str">
            <v>Services less energy services</v>
          </cell>
        </row>
        <row r="25">
          <cell r="M25" t="str">
            <v>Shelter</v>
          </cell>
        </row>
        <row r="26">
          <cell r="M26" t="str">
            <v>Transportation services</v>
          </cell>
        </row>
        <row r="27">
          <cell r="M27" t="str">
            <v>Medical care services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">
          <cell r="C2" t="str">
            <v>August</v>
          </cell>
        </row>
        <row r="3">
          <cell r="C3">
            <v>2024</v>
          </cell>
        </row>
      </sheetData>
      <sheetData sheetId="58" refreshError="1"/>
      <sheetData sheetId="59">
        <row r="4">
          <cell r="I4">
            <v>0.17</v>
          </cell>
        </row>
        <row r="6">
          <cell r="I6">
            <v>4.657534246575343E-4</v>
          </cell>
        </row>
        <row r="7">
          <cell r="I7">
            <v>301.66666666666669</v>
          </cell>
        </row>
        <row r="9">
          <cell r="I9">
            <v>0.14050228310502286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400D-6A85-4C7E-A677-9BE1CDABB892}">
  <sheetPr codeName="Sheet1"/>
  <dimension ref="A1:BP18"/>
  <sheetViews>
    <sheetView showGridLines="0" tabSelected="1" zoomScale="115" zoomScaleNormal="115" workbookViewId="0">
      <pane xSplit="6" ySplit="3" topLeftCell="BC4" activePane="bottomRight" state="frozen"/>
      <selection pane="topRight" activeCell="F1" sqref="F1"/>
      <selection pane="bottomLeft" activeCell="A4" sqref="A4"/>
      <selection pane="bottomRight" activeCell="A3" sqref="A3"/>
    </sheetView>
  </sheetViews>
  <sheetFormatPr defaultRowHeight="15" x14ac:dyDescent="0.25"/>
  <cols>
    <col min="1" max="1" width="18" bestFit="1" customWidth="1"/>
    <col min="2" max="2" width="14.140625" style="7" bestFit="1" customWidth="1"/>
    <col min="3" max="3" width="18.140625" style="7" bestFit="1" customWidth="1"/>
    <col min="4" max="4" width="15.5703125" style="3" bestFit="1" customWidth="1"/>
    <col min="5" max="5" width="7.85546875" style="1" bestFit="1" customWidth="1"/>
    <col min="6" max="6" width="12.42578125" style="2" bestFit="1" customWidth="1"/>
    <col min="7" max="7" width="0.5703125" style="15" customWidth="1"/>
    <col min="8" max="14" width="13.7109375" style="1" customWidth="1"/>
    <col min="15" max="67" width="13.7109375" customWidth="1"/>
  </cols>
  <sheetData>
    <row r="1" spans="1:68" ht="17.25" customHeight="1" x14ac:dyDescent="0.55000000000000004">
      <c r="A1" s="20" t="s">
        <v>15</v>
      </c>
      <c r="B1" s="21"/>
      <c r="C1" s="21"/>
      <c r="D1" s="22"/>
      <c r="E1" s="23"/>
      <c r="F1" s="24"/>
      <c r="G1" s="19"/>
      <c r="H1" s="25"/>
      <c r="I1" s="25"/>
      <c r="J1" s="25"/>
      <c r="K1" s="25"/>
      <c r="L1" s="25"/>
      <c r="M1" s="25"/>
      <c r="N1" s="25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6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8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9"/>
      <c r="BD1" s="28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9"/>
      <c r="BP1" s="57"/>
    </row>
    <row r="2" spans="1:68" ht="34.5" x14ac:dyDescent="0.55000000000000004">
      <c r="A2" s="30" t="s">
        <v>9</v>
      </c>
      <c r="B2" s="31"/>
      <c r="C2" s="31"/>
      <c r="D2" s="32"/>
      <c r="E2" s="33"/>
      <c r="F2" s="34"/>
      <c r="G2" s="18"/>
      <c r="H2" s="35"/>
      <c r="I2" s="35"/>
      <c r="J2" s="35"/>
      <c r="K2" s="35"/>
      <c r="L2" s="35"/>
      <c r="M2" s="35"/>
      <c r="N2" s="35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7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8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7"/>
      <c r="BD2" s="38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7"/>
      <c r="BP2" s="57"/>
    </row>
    <row r="3" spans="1:68" x14ac:dyDescent="0.25">
      <c r="A3" s="50" t="s">
        <v>6</v>
      </c>
      <c r="B3" s="51" t="s">
        <v>12</v>
      </c>
      <c r="C3" s="52" t="s">
        <v>13</v>
      </c>
      <c r="D3" s="52" t="s">
        <v>5</v>
      </c>
      <c r="E3" s="53" t="s">
        <v>14</v>
      </c>
      <c r="F3" s="52" t="s">
        <v>4</v>
      </c>
      <c r="G3" s="54"/>
      <c r="H3" s="78">
        <v>46023</v>
      </c>
      <c r="I3" s="53">
        <f t="shared" ref="I3:S3" si="0">DATE(YEAR(H3),MONTH(H3)+1,1)</f>
        <v>46054</v>
      </c>
      <c r="J3" s="53">
        <f t="shared" si="0"/>
        <v>46082</v>
      </c>
      <c r="K3" s="53">
        <f t="shared" si="0"/>
        <v>46113</v>
      </c>
      <c r="L3" s="53">
        <f t="shared" si="0"/>
        <v>46143</v>
      </c>
      <c r="M3" s="53">
        <f t="shared" si="0"/>
        <v>46174</v>
      </c>
      <c r="N3" s="53">
        <f t="shared" si="0"/>
        <v>46204</v>
      </c>
      <c r="O3" s="53">
        <f t="shared" si="0"/>
        <v>46235</v>
      </c>
      <c r="P3" s="53">
        <f t="shared" si="0"/>
        <v>46266</v>
      </c>
      <c r="Q3" s="53">
        <f t="shared" si="0"/>
        <v>46296</v>
      </c>
      <c r="R3" s="53">
        <f t="shared" si="0"/>
        <v>46327</v>
      </c>
      <c r="S3" s="55">
        <f t="shared" si="0"/>
        <v>46357</v>
      </c>
      <c r="T3" s="53">
        <f>DATE(YEAR(S3),MONTH(S3)+1,1)</f>
        <v>46388</v>
      </c>
      <c r="U3" s="53">
        <f t="shared" ref="U3" si="1">DATE(YEAR(T3),MONTH(T3)+1,1)</f>
        <v>46419</v>
      </c>
      <c r="V3" s="53">
        <f t="shared" ref="V3" si="2">DATE(YEAR(U3),MONTH(U3)+1,1)</f>
        <v>46447</v>
      </c>
      <c r="W3" s="53">
        <f t="shared" ref="W3" si="3">DATE(YEAR(V3),MONTH(V3)+1,1)</f>
        <v>46478</v>
      </c>
      <c r="X3" s="53">
        <f t="shared" ref="X3" si="4">DATE(YEAR(W3),MONTH(W3)+1,1)</f>
        <v>46508</v>
      </c>
      <c r="Y3" s="53">
        <f t="shared" ref="Y3" si="5">DATE(YEAR(X3),MONTH(X3)+1,1)</f>
        <v>46539</v>
      </c>
      <c r="Z3" s="53">
        <f t="shared" ref="Z3" si="6">DATE(YEAR(Y3),MONTH(Y3)+1,1)</f>
        <v>46569</v>
      </c>
      <c r="AA3" s="53">
        <f t="shared" ref="AA3" si="7">DATE(YEAR(Z3),MONTH(Z3)+1,1)</f>
        <v>46600</v>
      </c>
      <c r="AB3" s="53">
        <f t="shared" ref="AB3" si="8">DATE(YEAR(AA3),MONTH(AA3)+1,1)</f>
        <v>46631</v>
      </c>
      <c r="AC3" s="53">
        <f t="shared" ref="AC3" si="9">DATE(YEAR(AB3),MONTH(AB3)+1,1)</f>
        <v>46661</v>
      </c>
      <c r="AD3" s="53">
        <f t="shared" ref="AD3" si="10">DATE(YEAR(AC3),MONTH(AC3)+1,1)</f>
        <v>46692</v>
      </c>
      <c r="AE3" s="55">
        <f t="shared" ref="AE3" si="11">DATE(YEAR(AD3),MONTH(AD3)+1,1)</f>
        <v>46722</v>
      </c>
      <c r="AF3" s="53">
        <f t="shared" ref="AF3" si="12">DATE(YEAR(AE3),MONTH(AE3)+1,1)</f>
        <v>46753</v>
      </c>
      <c r="AG3" s="53">
        <f t="shared" ref="AG3" si="13">DATE(YEAR(AF3),MONTH(AF3)+1,1)</f>
        <v>46784</v>
      </c>
      <c r="AH3" s="53">
        <f t="shared" ref="AH3" si="14">DATE(YEAR(AG3),MONTH(AG3)+1,1)</f>
        <v>46813</v>
      </c>
      <c r="AI3" s="53">
        <f t="shared" ref="AI3" si="15">DATE(YEAR(AH3),MONTH(AH3)+1,1)</f>
        <v>46844</v>
      </c>
      <c r="AJ3" s="53">
        <f t="shared" ref="AJ3" si="16">DATE(YEAR(AI3),MONTH(AI3)+1,1)</f>
        <v>46874</v>
      </c>
      <c r="AK3" s="53">
        <f t="shared" ref="AK3" si="17">DATE(YEAR(AJ3),MONTH(AJ3)+1,1)</f>
        <v>46905</v>
      </c>
      <c r="AL3" s="53">
        <f t="shared" ref="AL3" si="18">DATE(YEAR(AK3),MONTH(AK3)+1,1)</f>
        <v>46935</v>
      </c>
      <c r="AM3" s="53">
        <f t="shared" ref="AM3" si="19">DATE(YEAR(AL3),MONTH(AL3)+1,1)</f>
        <v>46966</v>
      </c>
      <c r="AN3" s="53">
        <f t="shared" ref="AN3" si="20">DATE(YEAR(AM3),MONTH(AM3)+1,1)</f>
        <v>46997</v>
      </c>
      <c r="AO3" s="53">
        <f t="shared" ref="AO3" si="21">DATE(YEAR(AN3),MONTH(AN3)+1,1)</f>
        <v>47027</v>
      </c>
      <c r="AP3" s="53">
        <f t="shared" ref="AP3" si="22">DATE(YEAR(AO3),MONTH(AO3)+1,1)</f>
        <v>47058</v>
      </c>
      <c r="AQ3" s="55">
        <f t="shared" ref="AQ3" si="23">DATE(YEAR(AP3),MONTH(AP3)+1,1)</f>
        <v>47088</v>
      </c>
      <c r="AR3" s="53">
        <f t="shared" ref="AR3" si="24">DATE(YEAR(AQ3),MONTH(AQ3)+1,1)</f>
        <v>47119</v>
      </c>
      <c r="AS3" s="53">
        <f t="shared" ref="AS3" si="25">DATE(YEAR(AR3),MONTH(AR3)+1,1)</f>
        <v>47150</v>
      </c>
      <c r="AT3" s="53">
        <f t="shared" ref="AT3" si="26">DATE(YEAR(AS3),MONTH(AS3)+1,1)</f>
        <v>47178</v>
      </c>
      <c r="AU3" s="53">
        <f t="shared" ref="AU3" si="27">DATE(YEAR(AT3),MONTH(AT3)+1,1)</f>
        <v>47209</v>
      </c>
      <c r="AV3" s="53">
        <f t="shared" ref="AV3" si="28">DATE(YEAR(AU3),MONTH(AU3)+1,1)</f>
        <v>47239</v>
      </c>
      <c r="AW3" s="53">
        <f t="shared" ref="AW3" si="29">DATE(YEAR(AV3),MONTH(AV3)+1,1)</f>
        <v>47270</v>
      </c>
      <c r="AX3" s="53">
        <f t="shared" ref="AX3" si="30">DATE(YEAR(AW3),MONTH(AW3)+1,1)</f>
        <v>47300</v>
      </c>
      <c r="AY3" s="53">
        <f t="shared" ref="AY3" si="31">DATE(YEAR(AX3),MONTH(AX3)+1,1)</f>
        <v>47331</v>
      </c>
      <c r="AZ3" s="53">
        <f t="shared" ref="AZ3" si="32">DATE(YEAR(AY3),MONTH(AY3)+1,1)</f>
        <v>47362</v>
      </c>
      <c r="BA3" s="53">
        <f t="shared" ref="BA3" si="33">DATE(YEAR(AZ3),MONTH(AZ3)+1,1)</f>
        <v>47392</v>
      </c>
      <c r="BB3" s="53">
        <f t="shared" ref="BB3" si="34">DATE(YEAR(BA3),MONTH(BA3)+1,1)</f>
        <v>47423</v>
      </c>
      <c r="BC3" s="55">
        <f t="shared" ref="BC3" si="35">DATE(YEAR(BB3),MONTH(BB3)+1,1)</f>
        <v>47453</v>
      </c>
      <c r="BD3" s="53">
        <f t="shared" ref="BD3" si="36">DATE(YEAR(BC3),MONTH(BC3)+1,1)</f>
        <v>47484</v>
      </c>
      <c r="BE3" s="53">
        <f t="shared" ref="BE3" si="37">DATE(YEAR(BD3),MONTH(BD3)+1,1)</f>
        <v>47515</v>
      </c>
      <c r="BF3" s="53">
        <f t="shared" ref="BF3" si="38">DATE(YEAR(BE3),MONTH(BE3)+1,1)</f>
        <v>47543</v>
      </c>
      <c r="BG3" s="53">
        <f t="shared" ref="BG3" si="39">DATE(YEAR(BF3),MONTH(BF3)+1,1)</f>
        <v>47574</v>
      </c>
      <c r="BH3" s="53">
        <f t="shared" ref="BH3" si="40">DATE(YEAR(BG3),MONTH(BG3)+1,1)</f>
        <v>47604</v>
      </c>
      <c r="BI3" s="53">
        <f t="shared" ref="BI3" si="41">DATE(YEAR(BH3),MONTH(BH3)+1,1)</f>
        <v>47635</v>
      </c>
      <c r="BJ3" s="53">
        <f t="shared" ref="BJ3" si="42">DATE(YEAR(BI3),MONTH(BI3)+1,1)</f>
        <v>47665</v>
      </c>
      <c r="BK3" s="53">
        <f t="shared" ref="BK3" si="43">DATE(YEAR(BJ3),MONTH(BJ3)+1,1)</f>
        <v>47696</v>
      </c>
      <c r="BL3" s="53">
        <f t="shared" ref="BL3" si="44">DATE(YEAR(BK3),MONTH(BK3)+1,1)</f>
        <v>47727</v>
      </c>
      <c r="BM3" s="53">
        <f t="shared" ref="BM3" si="45">DATE(YEAR(BL3),MONTH(BL3)+1,1)</f>
        <v>47757</v>
      </c>
      <c r="BN3" s="53">
        <f t="shared" ref="BN3" si="46">DATE(YEAR(BM3),MONTH(BM3)+1,1)</f>
        <v>47788</v>
      </c>
      <c r="BO3" s="55">
        <f t="shared" ref="BO3" si="47">DATE(YEAR(BN3),MONTH(BN3)+1,1)</f>
        <v>47818</v>
      </c>
      <c r="BP3" s="58"/>
    </row>
    <row r="4" spans="1:68" x14ac:dyDescent="0.25">
      <c r="A4" s="79" t="s">
        <v>3</v>
      </c>
      <c r="B4" s="80">
        <v>46054</v>
      </c>
      <c r="C4" s="80">
        <v>46054</v>
      </c>
      <c r="D4" s="81">
        <v>1500</v>
      </c>
      <c r="E4" s="82">
        <v>11</v>
      </c>
      <c r="F4" s="83">
        <f t="shared" ref="F4:F8" si="48">IF(OR(D4="",E4=""),"",D4/E4)</f>
        <v>136.36363636363637</v>
      </c>
      <c r="G4" s="14"/>
      <c r="H4" s="68">
        <f t="shared" ref="H4:H8" si="49">IF(OR($D4=0,$D4="",$C4=""),"",IF(EOMONTH($C4,-1)&gt;H$3,0,$F4))</f>
        <v>0</v>
      </c>
      <c r="I4" s="68">
        <f>IF(OR($D4=0,$D4="",$C4=""),"",IF(EOMONTH($C4,-1)&gt;I$3,0,MIN($D4-SUM($H4:H4),$F4)))</f>
        <v>136.36363636363637</v>
      </c>
      <c r="J4" s="68">
        <f>IF(OR($D4=0,$D4="",$C4=""),"",IF(EOMONTH($C4,-1)&gt;J$3,0,MIN($D4-SUM($H4:I4),$F4)))</f>
        <v>136.36363636363637</v>
      </c>
      <c r="K4" s="68">
        <f>IF(OR($D4=0,$D4="",$C4=""),"",IF(EOMONTH($C4,-1)&gt;K$3,0,MIN($D4-SUM($H4:J4),$F4)))</f>
        <v>136.36363636363637</v>
      </c>
      <c r="L4" s="68">
        <f>IF(OR($D4=0,$D4="",$C4=""),"",IF(EOMONTH($C4,-1)&gt;L$3,0,MIN($D4-SUM($H4:K4),$F4)))</f>
        <v>136.36363636363637</v>
      </c>
      <c r="M4" s="68">
        <f>IF(OR($D4=0,$D4="",$C4=""),"",IF(EOMONTH($C4,-1)&gt;M$3,0,MIN($D4-SUM($H4:L4),$F4)))</f>
        <v>136.36363636363637</v>
      </c>
      <c r="N4" s="68">
        <f>IF(OR($D4=0,$D4="",$C4=""),"",IF(EOMONTH($C4,-1)&gt;N$3,0,MIN($D4-SUM($H4:M4),$F4)))</f>
        <v>136.36363636363637</v>
      </c>
      <c r="O4" s="68">
        <f>IF(OR($D4=0,$D4="",$C4=""),"",IF(EOMONTH($C4,-1)&gt;O$3,0,MIN($D4-SUM($H4:N4),$F4)))</f>
        <v>136.36363636363637</v>
      </c>
      <c r="P4" s="68">
        <f>IF(OR($D4=0,$D4="",$C4=""),"",IF(EOMONTH($C4,-1)&gt;P$3,0,MIN($D4-SUM($H4:O4),$F4)))</f>
        <v>136.36363636363637</v>
      </c>
      <c r="Q4" s="68">
        <f>IF(OR($D4=0,$D4="",$C4=""),"",IF(EOMONTH($C4,-1)&gt;Q$3,0,MIN($D4-SUM($H4:P4),$F4)))</f>
        <v>136.36363636363637</v>
      </c>
      <c r="R4" s="68">
        <f>IF(OR($D4=0,$D4="",$C4=""),"",IF(EOMONTH($C4,-1)&gt;R$3,0,MIN($D4-SUM($H4:Q4),$F4)))</f>
        <v>136.36363636363637</v>
      </c>
      <c r="S4" s="69">
        <f>IF(OR($D4=0,$D4="",$C4=""),"",IF(EOMONTH($C4,-1)&gt;S$3,0,MIN($D4-SUM($H4:R4),$F4)))</f>
        <v>136.36363636363603</v>
      </c>
      <c r="T4" s="68">
        <f>IF(OR($D4=0,$D4="",$C4=""),"",IF(EOMONTH($C4,-1)&gt;T$3,0,MIN($D4-SUM($H4:S4),$F4)))</f>
        <v>0</v>
      </c>
      <c r="U4" s="68">
        <f>IF(OR($D4=0,$D4="",$C4=""),"",IF(EOMONTH($C4,-1)&gt;U$3,0,MIN($D4-SUM($H4:T4),$F4)))</f>
        <v>0</v>
      </c>
      <c r="V4" s="68">
        <f>IF(OR($D4=0,$D4="",$C4=""),"",IF(EOMONTH($C4,-1)&gt;V$3,0,MIN($D4-SUM($H4:U4),$F4)))</f>
        <v>0</v>
      </c>
      <c r="W4" s="68">
        <f>IF(OR($D4=0,$D4="",$C4=""),"",IF(EOMONTH($C4,-1)&gt;W$3,0,MIN($D4-SUM($H4:V4),$F4)))</f>
        <v>0</v>
      </c>
      <c r="X4" s="68">
        <f>IF(OR($D4=0,$D4="",$C4=""),"",IF(EOMONTH($C4,-1)&gt;X$3,0,MIN($D4-SUM($H4:W4),$F4)))</f>
        <v>0</v>
      </c>
      <c r="Y4" s="68">
        <f>IF(OR($D4=0,$D4="",$C4=""),"",IF(EOMONTH($C4,-1)&gt;Y$3,0,MIN($D4-SUM($H4:X4),$F4)))</f>
        <v>0</v>
      </c>
      <c r="Z4" s="68">
        <f>IF(OR($D4=0,$D4="",$C4=""),"",IF(EOMONTH($C4,-1)&gt;Z$3,0,MIN($D4-SUM($H4:Y4),$F4)))</f>
        <v>0</v>
      </c>
      <c r="AA4" s="68">
        <f>IF(OR($D4=0,$D4="",$C4=""),"",IF(EOMONTH($C4,-1)&gt;AA$3,0,MIN($D4-SUM($H4:Z4),$F4)))</f>
        <v>0</v>
      </c>
      <c r="AB4" s="68">
        <f>IF(OR($D4=0,$D4="",$C4=""),"",IF(EOMONTH($C4,-1)&gt;AB$3,0,MIN($D4-SUM($H4:AA4),$F4)))</f>
        <v>0</v>
      </c>
      <c r="AC4" s="68">
        <f>IF(OR($D4=0,$D4="",$C4=""),"",IF(EOMONTH($C4,-1)&gt;AC$3,0,MIN($D4-SUM($H4:AB4),$F4)))</f>
        <v>0</v>
      </c>
      <c r="AD4" s="68">
        <f>IF(OR($D4=0,$D4="",$C4=""),"",IF(EOMONTH($C4,-1)&gt;AD$3,0,MIN($D4-SUM($H4:AC4),$F4)))</f>
        <v>0</v>
      </c>
      <c r="AE4" s="69">
        <f>IF(OR($D4=0,$D4="",$C4=""),"",IF(EOMONTH($C4,-1)&gt;AE$3,0,MIN($D4-SUM($H4:AD4),$F4)))</f>
        <v>0</v>
      </c>
      <c r="AF4" s="68">
        <f>IF(OR($D4=0,$D4="",$C4=""),"",IF(EOMONTH($C4,-1)&gt;AF$3,0,MIN($D4-SUM($H4:AE4),$F4)))</f>
        <v>0</v>
      </c>
      <c r="AG4" s="68">
        <f>IF(OR($D4=0,$D4="",$C4=""),"",IF(EOMONTH($C4,-1)&gt;AG$3,0,MIN($D4-SUM($H4:AF4),$F4)))</f>
        <v>0</v>
      </c>
      <c r="AH4" s="68">
        <f>IF(OR($D4=0,$D4="",$C4=""),"",IF(EOMONTH($C4,-1)&gt;AH$3,0,MIN($D4-SUM($H4:AG4),$F4)))</f>
        <v>0</v>
      </c>
      <c r="AI4" s="68">
        <f>IF(OR($D4=0,$D4="",$C4=""),"",IF(EOMONTH($C4,-1)&gt;AI$3,0,MIN($D4-SUM($H4:AH4),$F4)))</f>
        <v>0</v>
      </c>
      <c r="AJ4" s="68">
        <f>IF(OR($D4=0,$D4="",$C4=""),"",IF(EOMONTH($C4,-1)&gt;AJ$3,0,MIN($D4-SUM($H4:AI4),$F4)))</f>
        <v>0</v>
      </c>
      <c r="AK4" s="68">
        <f>IF(OR($D4=0,$D4="",$C4=""),"",IF(EOMONTH($C4,-1)&gt;AK$3,0,MIN($D4-SUM($H4:AJ4),$F4)))</f>
        <v>0</v>
      </c>
      <c r="AL4" s="68">
        <f>IF(OR($D4=0,$D4="",$C4=""),"",IF(EOMONTH($C4,-1)&gt;AL$3,0,MIN($D4-SUM($H4:AK4),$F4)))</f>
        <v>0</v>
      </c>
      <c r="AM4" s="68">
        <f>IF(OR($D4=0,$D4="",$C4=""),"",IF(EOMONTH($C4,-1)&gt;AM$3,0,MIN($D4-SUM($H4:AL4),$F4)))</f>
        <v>0</v>
      </c>
      <c r="AN4" s="68">
        <f>IF(OR($D4=0,$D4="",$C4=""),"",IF(EOMONTH($C4,-1)&gt;AN$3,0,MIN($D4-SUM($H4:AM4),$F4)))</f>
        <v>0</v>
      </c>
      <c r="AO4" s="68">
        <f>IF(OR($D4=0,$D4="",$C4=""),"",IF(EOMONTH($C4,-1)&gt;AO$3,0,MIN($D4-SUM($H4:AN4),$F4)))</f>
        <v>0</v>
      </c>
      <c r="AP4" s="68">
        <f>IF(OR($D4=0,$D4="",$C4=""),"",IF(EOMONTH($C4,-1)&gt;AP$3,0,MIN($D4-SUM($H4:AO4),$F4)))</f>
        <v>0</v>
      </c>
      <c r="AQ4" s="69">
        <f>IF(OR($D4=0,$D4="",$C4=""),"",IF(EOMONTH($C4,-1)&gt;AQ$3,0,MIN($D4-SUM($H4:AP4),$F4)))</f>
        <v>0</v>
      </c>
      <c r="AR4" s="68">
        <f>IF(OR($D4=0,$D4="",$C4=""),"",IF(EOMONTH($C4,-1)&gt;AR$3,0,MIN($D4-SUM($H4:AQ4),$F4)))</f>
        <v>0</v>
      </c>
      <c r="AS4" s="68">
        <f>IF(OR($D4=0,$D4="",$C4=""),"",IF(EOMONTH($C4,-1)&gt;AS$3,0,MIN($D4-SUM($H4:AR4),$F4)))</f>
        <v>0</v>
      </c>
      <c r="AT4" s="68">
        <f>IF(OR($D4=0,$D4="",$C4=""),"",IF(EOMONTH($C4,-1)&gt;AT$3,0,MIN($D4-SUM($H4:AS4),$F4)))</f>
        <v>0</v>
      </c>
      <c r="AU4" s="68">
        <f>IF(OR($D4=0,$D4="",$C4=""),"",IF(EOMONTH($C4,-1)&gt;AU$3,0,MIN($D4-SUM($H4:AT4),$F4)))</f>
        <v>0</v>
      </c>
      <c r="AV4" s="68">
        <f>IF(OR($D4=0,$D4="",$C4=""),"",IF(EOMONTH($C4,-1)&gt;AV$3,0,MIN($D4-SUM($H4:AU4),$F4)))</f>
        <v>0</v>
      </c>
      <c r="AW4" s="68">
        <f>IF(OR($D4=0,$D4="",$C4=""),"",IF(EOMONTH($C4,-1)&gt;AW$3,0,MIN($D4-SUM($H4:AV4),$F4)))</f>
        <v>0</v>
      </c>
      <c r="AX4" s="68">
        <f>IF(OR($D4=0,$D4="",$C4=""),"",IF(EOMONTH($C4,-1)&gt;AX$3,0,MIN($D4-SUM($H4:AW4),$F4)))</f>
        <v>0</v>
      </c>
      <c r="AY4" s="68">
        <f>IF(OR($D4=0,$D4="",$C4=""),"",IF(EOMONTH($C4,-1)&gt;AY$3,0,MIN($D4-SUM($H4:AX4),$F4)))</f>
        <v>0</v>
      </c>
      <c r="AZ4" s="68">
        <f>IF(OR($D4=0,$D4="",$C4=""),"",IF(EOMONTH($C4,-1)&gt;AZ$3,0,MIN($D4-SUM($H4:AY4),$F4)))</f>
        <v>0</v>
      </c>
      <c r="BA4" s="68">
        <f>IF(OR($D4=0,$D4="",$C4=""),"",IF(EOMONTH($C4,-1)&gt;BA$3,0,MIN($D4-SUM($H4:AZ4),$F4)))</f>
        <v>0</v>
      </c>
      <c r="BB4" s="68">
        <f>IF(OR($D4=0,$D4="",$C4=""),"",IF(EOMONTH($C4,-1)&gt;BB$3,0,MIN($D4-SUM($H4:BA4),$F4)))</f>
        <v>0</v>
      </c>
      <c r="BC4" s="69">
        <f>IF(OR($D4=0,$D4="",$C4=""),"",IF(EOMONTH($C4,-1)&gt;BC$3,0,MIN($D4-SUM($H4:BB4),$F4)))</f>
        <v>0</v>
      </c>
      <c r="BD4" s="68">
        <f>IF(OR($D4=0,$D4="",$C4=""),"",IF(EOMONTH($C4,-1)&gt;BD$3,0,MIN($D4-SUM($H4:BC4),$F4)))</f>
        <v>0</v>
      </c>
      <c r="BE4" s="68">
        <f>IF(OR($D4=0,$D4="",$C4=""),"",IF(EOMONTH($C4,-1)&gt;BE$3,0,MIN($D4-SUM($H4:BD4),$F4)))</f>
        <v>0</v>
      </c>
      <c r="BF4" s="68">
        <f>IF(OR($D4=0,$D4="",$C4=""),"",IF(EOMONTH($C4,-1)&gt;BF$3,0,MIN($D4-SUM($H4:BE4),$F4)))</f>
        <v>0</v>
      </c>
      <c r="BG4" s="68">
        <f>IF(OR($D4=0,$D4="",$C4=""),"",IF(EOMONTH($C4,-1)&gt;BG$3,0,MIN($D4-SUM($H4:BF4),$F4)))</f>
        <v>0</v>
      </c>
      <c r="BH4" s="68">
        <f>IF(OR($D4=0,$D4="",$C4=""),"",IF(EOMONTH($C4,-1)&gt;BH$3,0,MIN($D4-SUM($H4:BG4),$F4)))</f>
        <v>0</v>
      </c>
      <c r="BI4" s="68">
        <f>IF(OR($D4=0,$D4="",$C4=""),"",IF(EOMONTH($C4,-1)&gt;BI$3,0,MIN($D4-SUM($H4:BH4),$F4)))</f>
        <v>0</v>
      </c>
      <c r="BJ4" s="68">
        <f>IF(OR($D4=0,$D4="",$C4=""),"",IF(EOMONTH($C4,-1)&gt;BJ$3,0,MIN($D4-SUM($H4:BI4),$F4)))</f>
        <v>0</v>
      </c>
      <c r="BK4" s="68">
        <f>IF(OR($D4=0,$D4="",$C4=""),"",IF(EOMONTH($C4,-1)&gt;BK$3,0,MIN($D4-SUM($H4:BJ4),$F4)))</f>
        <v>0</v>
      </c>
      <c r="BL4" s="68">
        <f>IF(OR($D4=0,$D4="",$C4=""),"",IF(EOMONTH($C4,-1)&gt;BL$3,0,MIN($D4-SUM($H4:BK4),$F4)))</f>
        <v>0</v>
      </c>
      <c r="BM4" s="68">
        <f>IF(OR($D4=0,$D4="",$C4=""),"",IF(EOMONTH($C4,-1)&gt;BM$3,0,MIN($D4-SUM($H4:BL4),$F4)))</f>
        <v>0</v>
      </c>
      <c r="BN4" s="68">
        <f>IF(OR($D4=0,$D4="",$C4=""),"",IF(EOMONTH($C4,-1)&gt;BN$3,0,MIN($D4-SUM($H4:BM4),$F4)))</f>
        <v>0</v>
      </c>
      <c r="BO4" s="70">
        <f>IF(OR($D4=0,$D4="",$C4=""),"",IF(EOMONTH($C4,-1)&gt;BO$3,0,MIN($D4-SUM($H4:BN4),$F4)))</f>
        <v>0</v>
      </c>
    </row>
    <row r="5" spans="1:68" x14ac:dyDescent="0.25">
      <c r="A5" s="79" t="s">
        <v>2</v>
      </c>
      <c r="B5" s="80">
        <v>46082</v>
      </c>
      <c r="C5" s="80">
        <v>46082</v>
      </c>
      <c r="D5" s="81">
        <v>25000</v>
      </c>
      <c r="E5" s="82">
        <v>15</v>
      </c>
      <c r="F5" s="83">
        <f t="shared" si="48"/>
        <v>1666.6666666666667</v>
      </c>
      <c r="G5" s="14"/>
      <c r="H5" s="68">
        <f t="shared" si="49"/>
        <v>0</v>
      </c>
      <c r="I5" s="68">
        <f>IF(OR($D5=0,$D5="",$C5=""),"",IF(EOMONTH($C5,-1)&gt;I$3,0,MIN($D5-SUM($H5:H5),$F5)))</f>
        <v>0</v>
      </c>
      <c r="J5" s="68">
        <f>IF(OR($D5=0,$D5="",$C5=""),"",IF(EOMONTH($C5,-1)&gt;J$3,0,MIN($D5-SUM($H5:I5),$F5)))</f>
        <v>1666.6666666666667</v>
      </c>
      <c r="K5" s="68">
        <f>IF(OR($D5=0,$D5="",$C5=""),"",IF(EOMONTH($C5,-1)&gt;K$3,0,MIN($D5-SUM($H5:J5),$F5)))</f>
        <v>1666.6666666666667</v>
      </c>
      <c r="L5" s="68">
        <f>IF(OR($D5=0,$D5="",$C5=""),"",IF(EOMONTH($C5,-1)&gt;L$3,0,MIN($D5-SUM($H5:K5),$F5)))</f>
        <v>1666.6666666666667</v>
      </c>
      <c r="M5" s="68">
        <f>IF(OR($D5=0,$D5="",$C5=""),"",IF(EOMONTH($C5,-1)&gt;M$3,0,MIN($D5-SUM($H5:L5),$F5)))</f>
        <v>1666.6666666666667</v>
      </c>
      <c r="N5" s="68">
        <f>IF(OR($D5=0,$D5="",$C5=""),"",IF(EOMONTH($C5,-1)&gt;N$3,0,MIN($D5-SUM($H5:M5),$F5)))</f>
        <v>1666.6666666666667</v>
      </c>
      <c r="O5" s="68">
        <f>IF(OR($D5=0,$D5="",$C5=""),"",IF(EOMONTH($C5,-1)&gt;O$3,0,MIN($D5-SUM($H5:N5),$F5)))</f>
        <v>1666.6666666666667</v>
      </c>
      <c r="P5" s="68">
        <f>IF(OR($D5=0,$D5="",$C5=""),"",IF(EOMONTH($C5,-1)&gt;P$3,0,MIN($D5-SUM($H5:O5),$F5)))</f>
        <v>1666.6666666666667</v>
      </c>
      <c r="Q5" s="68">
        <f>IF(OR($D5=0,$D5="",$C5=""),"",IF(EOMONTH($C5,-1)&gt;Q$3,0,MIN($D5-SUM($H5:P5),$F5)))</f>
        <v>1666.6666666666667</v>
      </c>
      <c r="R5" s="68">
        <f>IF(OR($D5=0,$D5="",$C5=""),"",IF(EOMONTH($C5,-1)&gt;R$3,0,MIN($D5-SUM($H5:Q5),$F5)))</f>
        <v>1666.6666666666667</v>
      </c>
      <c r="S5" s="69">
        <f>IF(OR($D5=0,$D5="",$C5=""),"",IF(EOMONTH($C5,-1)&gt;S$3,0,MIN($D5-SUM($H5:R5),$F5)))</f>
        <v>1666.6666666666667</v>
      </c>
      <c r="T5" s="68">
        <f>IF(OR($D5=0,$D5="",$C5=""),"",IF(EOMONTH($C5,-1)&gt;T$3,0,MIN($D5-SUM($H5:S5),$F5)))</f>
        <v>1666.6666666666667</v>
      </c>
      <c r="U5" s="68">
        <f>IF(OR($D5=0,$D5="",$C5=""),"",IF(EOMONTH($C5,-1)&gt;U$3,0,MIN($D5-SUM($H5:T5),$F5)))</f>
        <v>1666.6666666666667</v>
      </c>
      <c r="V5" s="68">
        <f>IF(OR($D5=0,$D5="",$C5=""),"",IF(EOMONTH($C5,-1)&gt;V$3,0,MIN($D5-SUM($H5:U5),$F5)))</f>
        <v>1666.6666666666667</v>
      </c>
      <c r="W5" s="68">
        <f>IF(OR($D5=0,$D5="",$C5=""),"",IF(EOMONTH($C5,-1)&gt;W$3,0,MIN($D5-SUM($H5:V5),$F5)))</f>
        <v>1666.6666666666667</v>
      </c>
      <c r="X5" s="68">
        <f>IF(OR($D5=0,$D5="",$C5=""),"",IF(EOMONTH($C5,-1)&gt;X$3,0,MIN($D5-SUM($H5:W5),$F5)))</f>
        <v>1666.6666666666642</v>
      </c>
      <c r="Y5" s="68">
        <f>IF(OR($D5=0,$D5="",$C5=""),"",IF(EOMONTH($C5,-1)&gt;Y$3,0,MIN($D5-SUM($H5:X5),$F5)))</f>
        <v>0</v>
      </c>
      <c r="Z5" s="68">
        <f>IF(OR($D5=0,$D5="",$C5=""),"",IF(EOMONTH($C5,-1)&gt;Z$3,0,MIN($D5-SUM($H5:Y5),$F5)))</f>
        <v>0</v>
      </c>
      <c r="AA5" s="68">
        <f>IF(OR($D5=0,$D5="",$C5=""),"",IF(EOMONTH($C5,-1)&gt;AA$3,0,MIN($D5-SUM($H5:Z5),$F5)))</f>
        <v>0</v>
      </c>
      <c r="AB5" s="68">
        <f>IF(OR($D5=0,$D5="",$C5=""),"",IF(EOMONTH($C5,-1)&gt;AB$3,0,MIN($D5-SUM($H5:AA5),$F5)))</f>
        <v>0</v>
      </c>
      <c r="AC5" s="68">
        <f>IF(OR($D5=0,$D5="",$C5=""),"",IF(EOMONTH($C5,-1)&gt;AC$3,0,MIN($D5-SUM($H5:AB5),$F5)))</f>
        <v>0</v>
      </c>
      <c r="AD5" s="68">
        <f>IF(OR($D5=0,$D5="",$C5=""),"",IF(EOMONTH($C5,-1)&gt;AD$3,0,MIN($D5-SUM($H5:AC5),$F5)))</f>
        <v>0</v>
      </c>
      <c r="AE5" s="69">
        <f>IF(OR($D5=0,$D5="",$C5=""),"",IF(EOMONTH($C5,-1)&gt;AE$3,0,MIN($D5-SUM($H5:AD5),$F5)))</f>
        <v>0</v>
      </c>
      <c r="AF5" s="68">
        <f>IF(OR($D5=0,$D5="",$C5=""),"",IF(EOMONTH($C5,-1)&gt;AF$3,0,MIN($D5-SUM($H5:AE5),$F5)))</f>
        <v>0</v>
      </c>
      <c r="AG5" s="68">
        <f>IF(OR($D5=0,$D5="",$C5=""),"",IF(EOMONTH($C5,-1)&gt;AG$3,0,MIN($D5-SUM($H5:AF5),$F5)))</f>
        <v>0</v>
      </c>
      <c r="AH5" s="68">
        <f>IF(OR($D5=0,$D5="",$C5=""),"",IF(EOMONTH($C5,-1)&gt;AH$3,0,MIN($D5-SUM($H5:AG5),$F5)))</f>
        <v>0</v>
      </c>
      <c r="AI5" s="68">
        <f>IF(OR($D5=0,$D5="",$C5=""),"",IF(EOMONTH($C5,-1)&gt;AI$3,0,MIN($D5-SUM($H5:AH5),$F5)))</f>
        <v>0</v>
      </c>
      <c r="AJ5" s="68">
        <f>IF(OR($D5=0,$D5="",$C5=""),"",IF(EOMONTH($C5,-1)&gt;AJ$3,0,MIN($D5-SUM($H5:AI5),$F5)))</f>
        <v>0</v>
      </c>
      <c r="AK5" s="68">
        <f>IF(OR($D5=0,$D5="",$C5=""),"",IF(EOMONTH($C5,-1)&gt;AK$3,0,MIN($D5-SUM($H5:AJ5),$F5)))</f>
        <v>0</v>
      </c>
      <c r="AL5" s="68">
        <f>IF(OR($D5=0,$D5="",$C5=""),"",IF(EOMONTH($C5,-1)&gt;AL$3,0,MIN($D5-SUM($H5:AK5),$F5)))</f>
        <v>0</v>
      </c>
      <c r="AM5" s="68">
        <f>IF(OR($D5=0,$D5="",$C5=""),"",IF(EOMONTH($C5,-1)&gt;AM$3,0,MIN($D5-SUM($H5:AL5),$F5)))</f>
        <v>0</v>
      </c>
      <c r="AN5" s="68">
        <f>IF(OR($D5=0,$D5="",$C5=""),"",IF(EOMONTH($C5,-1)&gt;AN$3,0,MIN($D5-SUM($H5:AM5),$F5)))</f>
        <v>0</v>
      </c>
      <c r="AO5" s="68">
        <f>IF(OR($D5=0,$D5="",$C5=""),"",IF(EOMONTH($C5,-1)&gt;AO$3,0,MIN($D5-SUM($H5:AN5),$F5)))</f>
        <v>0</v>
      </c>
      <c r="AP5" s="68">
        <f>IF(OR($D5=0,$D5="",$C5=""),"",IF(EOMONTH($C5,-1)&gt;AP$3,0,MIN($D5-SUM($H5:AO5),$F5)))</f>
        <v>0</v>
      </c>
      <c r="AQ5" s="69">
        <f>IF(OR($D5=0,$D5="",$C5=""),"",IF(EOMONTH($C5,-1)&gt;AQ$3,0,MIN($D5-SUM($H5:AP5),$F5)))</f>
        <v>0</v>
      </c>
      <c r="AR5" s="68">
        <f>IF(OR($D5=0,$D5="",$C5=""),"",IF(EOMONTH($C5,-1)&gt;AR$3,0,MIN($D5-SUM($H5:AQ5),$F5)))</f>
        <v>0</v>
      </c>
      <c r="AS5" s="68">
        <f>IF(OR($D5=0,$D5="",$C5=""),"",IF(EOMONTH($C5,-1)&gt;AS$3,0,MIN($D5-SUM($H5:AR5),$F5)))</f>
        <v>0</v>
      </c>
      <c r="AT5" s="68">
        <f>IF(OR($D5=0,$D5="",$C5=""),"",IF(EOMONTH($C5,-1)&gt;AT$3,0,MIN($D5-SUM($H5:AS5),$F5)))</f>
        <v>0</v>
      </c>
      <c r="AU5" s="68">
        <f>IF(OR($D5=0,$D5="",$C5=""),"",IF(EOMONTH($C5,-1)&gt;AU$3,0,MIN($D5-SUM($H5:AT5),$F5)))</f>
        <v>0</v>
      </c>
      <c r="AV5" s="68">
        <f>IF(OR($D5=0,$D5="",$C5=""),"",IF(EOMONTH($C5,-1)&gt;AV$3,0,MIN($D5-SUM($H5:AU5),$F5)))</f>
        <v>0</v>
      </c>
      <c r="AW5" s="68">
        <f>IF(OR($D5=0,$D5="",$C5=""),"",IF(EOMONTH($C5,-1)&gt;AW$3,0,MIN($D5-SUM($H5:AV5),$F5)))</f>
        <v>0</v>
      </c>
      <c r="AX5" s="68">
        <f>IF(OR($D5=0,$D5="",$C5=""),"",IF(EOMONTH($C5,-1)&gt;AX$3,0,MIN($D5-SUM($H5:AW5),$F5)))</f>
        <v>0</v>
      </c>
      <c r="AY5" s="68">
        <f>IF(OR($D5=0,$D5="",$C5=""),"",IF(EOMONTH($C5,-1)&gt;AY$3,0,MIN($D5-SUM($H5:AX5),$F5)))</f>
        <v>0</v>
      </c>
      <c r="AZ5" s="68">
        <f>IF(OR($D5=0,$D5="",$C5=""),"",IF(EOMONTH($C5,-1)&gt;AZ$3,0,MIN($D5-SUM($H5:AY5),$F5)))</f>
        <v>0</v>
      </c>
      <c r="BA5" s="68">
        <f>IF(OR($D5=0,$D5="",$C5=""),"",IF(EOMONTH($C5,-1)&gt;BA$3,0,MIN($D5-SUM($H5:AZ5),$F5)))</f>
        <v>0</v>
      </c>
      <c r="BB5" s="68">
        <f>IF(OR($D5=0,$D5="",$C5=""),"",IF(EOMONTH($C5,-1)&gt;BB$3,0,MIN($D5-SUM($H5:BA5),$F5)))</f>
        <v>0</v>
      </c>
      <c r="BC5" s="69">
        <f>IF(OR($D5=0,$D5="",$C5=""),"",IF(EOMONTH($C5,-1)&gt;BC$3,0,MIN($D5-SUM($H5:BB5),$F5)))</f>
        <v>0</v>
      </c>
      <c r="BD5" s="68">
        <f>IF(OR($D5=0,$D5="",$C5=""),"",IF(EOMONTH($C5,-1)&gt;BD$3,0,MIN($D5-SUM($H5:BC5),$F5)))</f>
        <v>0</v>
      </c>
      <c r="BE5" s="68">
        <f>IF(OR($D5=0,$D5="",$C5=""),"",IF(EOMONTH($C5,-1)&gt;BE$3,0,MIN($D5-SUM($H5:BD5),$F5)))</f>
        <v>0</v>
      </c>
      <c r="BF5" s="68">
        <f>IF(OR($D5=0,$D5="",$C5=""),"",IF(EOMONTH($C5,-1)&gt;BF$3,0,MIN($D5-SUM($H5:BE5),$F5)))</f>
        <v>0</v>
      </c>
      <c r="BG5" s="68">
        <f>IF(OR($D5=0,$D5="",$C5=""),"",IF(EOMONTH($C5,-1)&gt;BG$3,0,MIN($D5-SUM($H5:BF5),$F5)))</f>
        <v>0</v>
      </c>
      <c r="BH5" s="68">
        <f>IF(OR($D5=0,$D5="",$C5=""),"",IF(EOMONTH($C5,-1)&gt;BH$3,0,MIN($D5-SUM($H5:BG5),$F5)))</f>
        <v>0</v>
      </c>
      <c r="BI5" s="68">
        <f>IF(OR($D5=0,$D5="",$C5=""),"",IF(EOMONTH($C5,-1)&gt;BI$3,0,MIN($D5-SUM($H5:BH5),$F5)))</f>
        <v>0</v>
      </c>
      <c r="BJ5" s="68">
        <f>IF(OR($D5=0,$D5="",$C5=""),"",IF(EOMONTH($C5,-1)&gt;BJ$3,0,MIN($D5-SUM($H5:BI5),$F5)))</f>
        <v>0</v>
      </c>
      <c r="BK5" s="68">
        <f>IF(OR($D5=0,$D5="",$C5=""),"",IF(EOMONTH($C5,-1)&gt;BK$3,0,MIN($D5-SUM($H5:BJ5),$F5)))</f>
        <v>0</v>
      </c>
      <c r="BL5" s="68">
        <f>IF(OR($D5=0,$D5="",$C5=""),"",IF(EOMONTH($C5,-1)&gt;BL$3,0,MIN($D5-SUM($H5:BK5),$F5)))</f>
        <v>0</v>
      </c>
      <c r="BM5" s="68">
        <f>IF(OR($D5=0,$D5="",$C5=""),"",IF(EOMONTH($C5,-1)&gt;BM$3,0,MIN($D5-SUM($H5:BL5),$F5)))</f>
        <v>0</v>
      </c>
      <c r="BN5" s="68">
        <f>IF(OR($D5=0,$D5="",$C5=""),"",IF(EOMONTH($C5,-1)&gt;BN$3,0,MIN($D5-SUM($H5:BM5),$F5)))</f>
        <v>0</v>
      </c>
      <c r="BO5" s="69">
        <f>IF(OR($D5=0,$D5="",$C5=""),"",IF(EOMONTH($C5,-1)&gt;BO$3,0,MIN($D5-SUM($H5:BN5),$F5)))</f>
        <v>0</v>
      </c>
    </row>
    <row r="6" spans="1:68" x14ac:dyDescent="0.25">
      <c r="A6" s="79" t="s">
        <v>1</v>
      </c>
      <c r="B6" s="80">
        <v>46204</v>
      </c>
      <c r="C6" s="80">
        <v>46204</v>
      </c>
      <c r="D6" s="81">
        <v>15000</v>
      </c>
      <c r="E6" s="82">
        <v>12</v>
      </c>
      <c r="F6" s="83">
        <f t="shared" si="48"/>
        <v>1250</v>
      </c>
      <c r="G6" s="14"/>
      <c r="H6" s="68">
        <f t="shared" si="49"/>
        <v>0</v>
      </c>
      <c r="I6" s="68">
        <f>IF(OR($D6=0,$D6="",$C6=""),"",IF(EOMONTH($C6,-1)&gt;I$3,0,MIN($D6-SUM($H6:H6),$F6)))</f>
        <v>0</v>
      </c>
      <c r="J6" s="68">
        <f>IF(OR($D6=0,$D6="",$C6=""),"",IF(EOMONTH($C6,-1)&gt;J$3,0,MIN($D6-SUM($H6:I6),$F6)))</f>
        <v>0</v>
      </c>
      <c r="K6" s="68">
        <f>IF(OR($D6=0,$D6="",$C6=""),"",IF(EOMONTH($C6,-1)&gt;K$3,0,MIN($D6-SUM($H6:J6),$F6)))</f>
        <v>0</v>
      </c>
      <c r="L6" s="68">
        <f>IF(OR($D6=0,$D6="",$C6=""),"",IF(EOMONTH($C6,-1)&gt;L$3,0,MIN($D6-SUM($H6:K6),$F6)))</f>
        <v>0</v>
      </c>
      <c r="M6" s="68">
        <f>IF(OR($D6=0,$D6="",$C6=""),"",IF(EOMONTH($C6,-1)&gt;M$3,0,MIN($D6-SUM($H6:L6),$F6)))</f>
        <v>0</v>
      </c>
      <c r="N6" s="68">
        <f>IF(OR($D6=0,$D6="",$C6=""),"",IF(EOMONTH($C6,-1)&gt;N$3,0,MIN($D6-SUM($H6:M6),$F6)))</f>
        <v>1250</v>
      </c>
      <c r="O6" s="68">
        <f>IF(OR($D6=0,$D6="",$C6=""),"",IF(EOMONTH($C6,-1)&gt;O$3,0,MIN($D6-SUM($H6:N6),$F6)))</f>
        <v>1250</v>
      </c>
      <c r="P6" s="68">
        <f>IF(OR($D6=0,$D6="",$C6=""),"",IF(EOMONTH($C6,-1)&gt;P$3,0,MIN($D6-SUM($H6:O6),$F6)))</f>
        <v>1250</v>
      </c>
      <c r="Q6" s="68">
        <f>IF(OR($D6=0,$D6="",$C6=""),"",IF(EOMONTH($C6,-1)&gt;Q$3,0,MIN($D6-SUM($H6:P6),$F6)))</f>
        <v>1250</v>
      </c>
      <c r="R6" s="68">
        <f>IF(OR($D6=0,$D6="",$C6=""),"",IF(EOMONTH($C6,-1)&gt;R$3,0,MIN($D6-SUM($H6:Q6),$F6)))</f>
        <v>1250</v>
      </c>
      <c r="S6" s="69">
        <f>IF(OR($D6=0,$D6="",$C6=""),"",IF(EOMONTH($C6,-1)&gt;S$3,0,MIN($D6-SUM($H6:R6),$F6)))</f>
        <v>1250</v>
      </c>
      <c r="T6" s="68">
        <f>IF(OR($D6=0,$D6="",$C6=""),"",IF(EOMONTH($C6,-1)&gt;T$3,0,MIN($D6-SUM($H6:S6),$F6)))</f>
        <v>1250</v>
      </c>
      <c r="U6" s="68">
        <f>IF(OR($D6=0,$D6="",$C6=""),"",IF(EOMONTH($C6,-1)&gt;U$3,0,MIN($D6-SUM($H6:T6),$F6)))</f>
        <v>1250</v>
      </c>
      <c r="V6" s="68">
        <f>IF(OR($D6=0,$D6="",$C6=""),"",IF(EOMONTH($C6,-1)&gt;V$3,0,MIN($D6-SUM($H6:U6),$F6)))</f>
        <v>1250</v>
      </c>
      <c r="W6" s="68">
        <f>IF(OR($D6=0,$D6="",$C6=""),"",IF(EOMONTH($C6,-1)&gt;W$3,0,MIN($D6-SUM($H6:V6),$F6)))</f>
        <v>1250</v>
      </c>
      <c r="X6" s="68">
        <f>IF(OR($D6=0,$D6="",$C6=""),"",IF(EOMONTH($C6,-1)&gt;X$3,0,MIN($D6-SUM($H6:W6),$F6)))</f>
        <v>1250</v>
      </c>
      <c r="Y6" s="68">
        <f>IF(OR($D6=0,$D6="",$C6=""),"",IF(EOMONTH($C6,-1)&gt;Y$3,0,MIN($D6-SUM($H6:X6),$F6)))</f>
        <v>1250</v>
      </c>
      <c r="Z6" s="68">
        <f>IF(OR($D6=0,$D6="",$C6=""),"",IF(EOMONTH($C6,-1)&gt;Z$3,0,MIN($D6-SUM($H6:Y6),$F6)))</f>
        <v>0</v>
      </c>
      <c r="AA6" s="68">
        <f>IF(OR($D6=0,$D6="",$C6=""),"",IF(EOMONTH($C6,-1)&gt;AA$3,0,MIN($D6-SUM($H6:Z6),$F6)))</f>
        <v>0</v>
      </c>
      <c r="AB6" s="68">
        <f>IF(OR($D6=0,$D6="",$C6=""),"",IF(EOMONTH($C6,-1)&gt;AB$3,0,MIN($D6-SUM($H6:AA6),$F6)))</f>
        <v>0</v>
      </c>
      <c r="AC6" s="68">
        <f>IF(OR($D6=0,$D6="",$C6=""),"",IF(EOMONTH($C6,-1)&gt;AC$3,0,MIN($D6-SUM($H6:AB6),$F6)))</f>
        <v>0</v>
      </c>
      <c r="AD6" s="68">
        <f>IF(OR($D6=0,$D6="",$C6=""),"",IF(EOMONTH($C6,-1)&gt;AD$3,0,MIN($D6-SUM($H6:AC6),$F6)))</f>
        <v>0</v>
      </c>
      <c r="AE6" s="69">
        <f>IF(OR($D6=0,$D6="",$C6=""),"",IF(EOMONTH($C6,-1)&gt;AE$3,0,MIN($D6-SUM($H6:AD6),$F6)))</f>
        <v>0</v>
      </c>
      <c r="AF6" s="68">
        <f>IF(OR($D6=0,$D6="",$C6=""),"",IF(EOMONTH($C6,-1)&gt;AF$3,0,MIN($D6-SUM($H6:AE6),$F6)))</f>
        <v>0</v>
      </c>
      <c r="AG6" s="68">
        <f>IF(OR($D6=0,$D6="",$C6=""),"",IF(EOMONTH($C6,-1)&gt;AG$3,0,MIN($D6-SUM($H6:AF6),$F6)))</f>
        <v>0</v>
      </c>
      <c r="AH6" s="68">
        <f>IF(OR($D6=0,$D6="",$C6=""),"",IF(EOMONTH($C6,-1)&gt;AH$3,0,MIN($D6-SUM($H6:AG6),$F6)))</f>
        <v>0</v>
      </c>
      <c r="AI6" s="68">
        <f>IF(OR($D6=0,$D6="",$C6=""),"",IF(EOMONTH($C6,-1)&gt;AI$3,0,MIN($D6-SUM($H6:AH6),$F6)))</f>
        <v>0</v>
      </c>
      <c r="AJ6" s="68">
        <f>IF(OR($D6=0,$D6="",$C6=""),"",IF(EOMONTH($C6,-1)&gt;AJ$3,0,MIN($D6-SUM($H6:AI6),$F6)))</f>
        <v>0</v>
      </c>
      <c r="AK6" s="68">
        <f>IF(OR($D6=0,$D6="",$C6=""),"",IF(EOMONTH($C6,-1)&gt;AK$3,0,MIN($D6-SUM($H6:AJ6),$F6)))</f>
        <v>0</v>
      </c>
      <c r="AL6" s="68">
        <f>IF(OR($D6=0,$D6="",$C6=""),"",IF(EOMONTH($C6,-1)&gt;AL$3,0,MIN($D6-SUM($H6:AK6),$F6)))</f>
        <v>0</v>
      </c>
      <c r="AM6" s="68">
        <f>IF(OR($D6=0,$D6="",$C6=""),"",IF(EOMONTH($C6,-1)&gt;AM$3,0,MIN($D6-SUM($H6:AL6),$F6)))</f>
        <v>0</v>
      </c>
      <c r="AN6" s="68">
        <f>IF(OR($D6=0,$D6="",$C6=""),"",IF(EOMONTH($C6,-1)&gt;AN$3,0,MIN($D6-SUM($H6:AM6),$F6)))</f>
        <v>0</v>
      </c>
      <c r="AO6" s="68">
        <f>IF(OR($D6=0,$D6="",$C6=""),"",IF(EOMONTH($C6,-1)&gt;AO$3,0,MIN($D6-SUM($H6:AN6),$F6)))</f>
        <v>0</v>
      </c>
      <c r="AP6" s="68">
        <f>IF(OR($D6=0,$D6="",$C6=""),"",IF(EOMONTH($C6,-1)&gt;AP$3,0,MIN($D6-SUM($H6:AO6),$F6)))</f>
        <v>0</v>
      </c>
      <c r="AQ6" s="69">
        <f>IF(OR($D6=0,$D6="",$C6=""),"",IF(EOMONTH($C6,-1)&gt;AQ$3,0,MIN($D6-SUM($H6:AP6),$F6)))</f>
        <v>0</v>
      </c>
      <c r="AR6" s="68">
        <f>IF(OR($D6=0,$D6="",$C6=""),"",IF(EOMONTH($C6,-1)&gt;AR$3,0,MIN($D6-SUM($H6:AQ6),$F6)))</f>
        <v>0</v>
      </c>
      <c r="AS6" s="68">
        <f>IF(OR($D6=0,$D6="",$C6=""),"",IF(EOMONTH($C6,-1)&gt;AS$3,0,MIN($D6-SUM($H6:AR6),$F6)))</f>
        <v>0</v>
      </c>
      <c r="AT6" s="68">
        <f>IF(OR($D6=0,$D6="",$C6=""),"",IF(EOMONTH($C6,-1)&gt;AT$3,0,MIN($D6-SUM($H6:AS6),$F6)))</f>
        <v>0</v>
      </c>
      <c r="AU6" s="68">
        <f>IF(OR($D6=0,$D6="",$C6=""),"",IF(EOMONTH($C6,-1)&gt;AU$3,0,MIN($D6-SUM($H6:AT6),$F6)))</f>
        <v>0</v>
      </c>
      <c r="AV6" s="68">
        <f>IF(OR($D6=0,$D6="",$C6=""),"",IF(EOMONTH($C6,-1)&gt;AV$3,0,MIN($D6-SUM($H6:AU6),$F6)))</f>
        <v>0</v>
      </c>
      <c r="AW6" s="68">
        <f>IF(OR($D6=0,$D6="",$C6=""),"",IF(EOMONTH($C6,-1)&gt;AW$3,0,MIN($D6-SUM($H6:AV6),$F6)))</f>
        <v>0</v>
      </c>
      <c r="AX6" s="68">
        <f>IF(OR($D6=0,$D6="",$C6=""),"",IF(EOMONTH($C6,-1)&gt;AX$3,0,MIN($D6-SUM($H6:AW6),$F6)))</f>
        <v>0</v>
      </c>
      <c r="AY6" s="68">
        <f>IF(OR($D6=0,$D6="",$C6=""),"",IF(EOMONTH($C6,-1)&gt;AY$3,0,MIN($D6-SUM($H6:AX6),$F6)))</f>
        <v>0</v>
      </c>
      <c r="AZ6" s="68">
        <f>IF(OR($D6=0,$D6="",$C6=""),"",IF(EOMONTH($C6,-1)&gt;AZ$3,0,MIN($D6-SUM($H6:AY6),$F6)))</f>
        <v>0</v>
      </c>
      <c r="BA6" s="68">
        <f>IF(OR($D6=0,$D6="",$C6=""),"",IF(EOMONTH($C6,-1)&gt;BA$3,0,MIN($D6-SUM($H6:AZ6),$F6)))</f>
        <v>0</v>
      </c>
      <c r="BB6" s="68">
        <f>IF(OR($D6=0,$D6="",$C6=""),"",IF(EOMONTH($C6,-1)&gt;BB$3,0,MIN($D6-SUM($H6:BA6),$F6)))</f>
        <v>0</v>
      </c>
      <c r="BC6" s="69">
        <f>IF(OR($D6=0,$D6="",$C6=""),"",IF(EOMONTH($C6,-1)&gt;BC$3,0,MIN($D6-SUM($H6:BB6),$F6)))</f>
        <v>0</v>
      </c>
      <c r="BD6" s="68">
        <f>IF(OR($D6=0,$D6="",$C6=""),"",IF(EOMONTH($C6,-1)&gt;BD$3,0,MIN($D6-SUM($H6:BC6),$F6)))</f>
        <v>0</v>
      </c>
      <c r="BE6" s="68">
        <f>IF(OR($D6=0,$D6="",$C6=""),"",IF(EOMONTH($C6,-1)&gt;BE$3,0,MIN($D6-SUM($H6:BD6),$F6)))</f>
        <v>0</v>
      </c>
      <c r="BF6" s="68">
        <f>IF(OR($D6=0,$D6="",$C6=""),"",IF(EOMONTH($C6,-1)&gt;BF$3,0,MIN($D6-SUM($H6:BE6),$F6)))</f>
        <v>0</v>
      </c>
      <c r="BG6" s="68">
        <f>IF(OR($D6=0,$D6="",$C6=""),"",IF(EOMONTH($C6,-1)&gt;BG$3,0,MIN($D6-SUM($H6:BF6),$F6)))</f>
        <v>0</v>
      </c>
      <c r="BH6" s="68">
        <f>IF(OR($D6=0,$D6="",$C6=""),"",IF(EOMONTH($C6,-1)&gt;BH$3,0,MIN($D6-SUM($H6:BG6),$F6)))</f>
        <v>0</v>
      </c>
      <c r="BI6" s="68">
        <f>IF(OR($D6=0,$D6="",$C6=""),"",IF(EOMONTH($C6,-1)&gt;BI$3,0,MIN($D6-SUM($H6:BH6),$F6)))</f>
        <v>0</v>
      </c>
      <c r="BJ6" s="68">
        <f>IF(OR($D6=0,$D6="",$C6=""),"",IF(EOMONTH($C6,-1)&gt;BJ$3,0,MIN($D6-SUM($H6:BI6),$F6)))</f>
        <v>0</v>
      </c>
      <c r="BK6" s="68">
        <f>IF(OR($D6=0,$D6="",$C6=""),"",IF(EOMONTH($C6,-1)&gt;BK$3,0,MIN($D6-SUM($H6:BJ6),$F6)))</f>
        <v>0</v>
      </c>
      <c r="BL6" s="68">
        <f>IF(OR($D6=0,$D6="",$C6=""),"",IF(EOMONTH($C6,-1)&gt;BL$3,0,MIN($D6-SUM($H6:BK6),$F6)))</f>
        <v>0</v>
      </c>
      <c r="BM6" s="68">
        <f>IF(OR($D6=0,$D6="",$C6=""),"",IF(EOMONTH($C6,-1)&gt;BM$3,0,MIN($D6-SUM($H6:BL6),$F6)))</f>
        <v>0</v>
      </c>
      <c r="BN6" s="68">
        <f>IF(OR($D6=0,$D6="",$C6=""),"",IF(EOMONTH($C6,-1)&gt;BN$3,0,MIN($D6-SUM($H6:BM6),$F6)))</f>
        <v>0</v>
      </c>
      <c r="BO6" s="69">
        <f>IF(OR($D6=0,$D6="",$C6=""),"",IF(EOMONTH($C6,-1)&gt;BO$3,0,MIN($D6-SUM($H6:BN6),$F6)))</f>
        <v>0</v>
      </c>
    </row>
    <row r="7" spans="1:68" x14ac:dyDescent="0.25">
      <c r="A7" s="79"/>
      <c r="B7" s="80"/>
      <c r="C7" s="80"/>
      <c r="D7" s="81"/>
      <c r="E7" s="82"/>
      <c r="F7" s="83" t="str">
        <f t="shared" si="48"/>
        <v/>
      </c>
      <c r="H7" s="68" t="str">
        <f t="shared" si="49"/>
        <v/>
      </c>
      <c r="I7" s="68" t="str">
        <f>IF(OR($D7=0,$D7="",$C7=""),"",IF(EOMONTH($C7,-1)&gt;I$3,0,MIN($D7-SUM($H7:H7),$F7)))</f>
        <v/>
      </c>
      <c r="J7" s="68" t="str">
        <f>IF(OR($D7=0,$D7="",$C7=""),"",IF(EOMONTH($C7,-1)&gt;J$3,0,MIN($D7-SUM($H7:I7),$F7)))</f>
        <v/>
      </c>
      <c r="K7" s="68" t="str">
        <f>IF(OR($D7=0,$D7="",$C7=""),"",IF(EOMONTH($C7,-1)&gt;K$3,0,MIN($D7-SUM($H7:J7),$F7)))</f>
        <v/>
      </c>
      <c r="L7" s="68" t="str">
        <f>IF(OR($D7=0,$D7="",$C7=""),"",IF(EOMONTH($C7,-1)&gt;L$3,0,MIN($D7-SUM($H7:K7),$F7)))</f>
        <v/>
      </c>
      <c r="M7" s="68" t="str">
        <f>IF(OR($D7=0,$D7="",$C7=""),"",IF(EOMONTH($C7,-1)&gt;M$3,0,MIN($D7-SUM($H7:L7),$F7)))</f>
        <v/>
      </c>
      <c r="N7" s="68" t="str">
        <f>IF(OR($D7=0,$D7="",$C7=""),"",IF(EOMONTH($C7,-1)&gt;N$3,0,MIN($D7-SUM($H7:M7),$F7)))</f>
        <v/>
      </c>
      <c r="O7" s="68" t="str">
        <f>IF(OR($D7=0,$D7="",$C7=""),"",IF(EOMONTH($C7,-1)&gt;O$3,0,MIN($D7-SUM($H7:N7),$F7)))</f>
        <v/>
      </c>
      <c r="P7" s="68" t="str">
        <f>IF(OR($D7=0,$D7="",$C7=""),"",IF(EOMONTH($C7,-1)&gt;P$3,0,MIN($D7-SUM($H7:O7),$F7)))</f>
        <v/>
      </c>
      <c r="Q7" s="68" t="str">
        <f>IF(OR($D7=0,$D7="",$C7=""),"",IF(EOMONTH($C7,-1)&gt;Q$3,0,MIN($D7-SUM($H7:P7),$F7)))</f>
        <v/>
      </c>
      <c r="R7" s="68" t="str">
        <f>IF(OR($D7=0,$D7="",$C7=""),"",IF(EOMONTH($C7,-1)&gt;R$3,0,MIN($D7-SUM($H7:Q7),$F7)))</f>
        <v/>
      </c>
      <c r="S7" s="69" t="str">
        <f>IF(OR($D7=0,$D7="",$C7=""),"",IF(EOMONTH($C7,-1)&gt;S$3,0,MIN($D7-SUM($H7:R7),$F7)))</f>
        <v/>
      </c>
      <c r="T7" s="68" t="str">
        <f>IF(OR($D7=0,$D7="",$C7=""),"",IF(EOMONTH($C7,-1)&gt;T$3,0,MIN($D7-SUM($H7:S7),$F7)))</f>
        <v/>
      </c>
      <c r="U7" s="68" t="str">
        <f>IF(OR($D7=0,$D7="",$C7=""),"",IF(EOMONTH($C7,-1)&gt;U$3,0,MIN($D7-SUM($H7:T7),$F7)))</f>
        <v/>
      </c>
      <c r="V7" s="68" t="str">
        <f>IF(OR($D7=0,$D7="",$C7=""),"",IF(EOMONTH($C7,-1)&gt;V$3,0,MIN($D7-SUM($H7:U7),$F7)))</f>
        <v/>
      </c>
      <c r="W7" s="68" t="str">
        <f>IF(OR($D7=0,$D7="",$C7=""),"",IF(EOMONTH($C7,-1)&gt;W$3,0,MIN($D7-SUM($H7:V7),$F7)))</f>
        <v/>
      </c>
      <c r="X7" s="68" t="str">
        <f>IF(OR($D7=0,$D7="",$C7=""),"",IF(EOMONTH($C7,-1)&gt;X$3,0,MIN($D7-SUM($H7:W7),$F7)))</f>
        <v/>
      </c>
      <c r="Y7" s="68" t="str">
        <f>IF(OR($D7=0,$D7="",$C7=""),"",IF(EOMONTH($C7,-1)&gt;Y$3,0,MIN($D7-SUM($H7:X7),$F7)))</f>
        <v/>
      </c>
      <c r="Z7" s="68" t="str">
        <f>IF(OR($D7=0,$D7="",$C7=""),"",IF(EOMONTH($C7,-1)&gt;Z$3,0,MIN($D7-SUM($H7:Y7),$F7)))</f>
        <v/>
      </c>
      <c r="AA7" s="68" t="str">
        <f>IF(OR($D7=0,$D7="",$C7=""),"",IF(EOMONTH($C7,-1)&gt;AA$3,0,MIN($D7-SUM($H7:Z7),$F7)))</f>
        <v/>
      </c>
      <c r="AB7" s="68" t="str">
        <f>IF(OR($D7=0,$D7="",$C7=""),"",IF(EOMONTH($C7,-1)&gt;AB$3,0,MIN($D7-SUM($H7:AA7),$F7)))</f>
        <v/>
      </c>
      <c r="AC7" s="68" t="str">
        <f>IF(OR($D7=0,$D7="",$C7=""),"",IF(EOMONTH($C7,-1)&gt;AC$3,0,MIN($D7-SUM($H7:AB7),$F7)))</f>
        <v/>
      </c>
      <c r="AD7" s="68" t="str">
        <f>IF(OR($D7=0,$D7="",$C7=""),"",IF(EOMONTH($C7,-1)&gt;AD$3,0,MIN($D7-SUM($H7:AC7),$F7)))</f>
        <v/>
      </c>
      <c r="AE7" s="69" t="str">
        <f>IF(OR($D7=0,$D7="",$C7=""),"",IF(EOMONTH($C7,-1)&gt;AE$3,0,MIN($D7-SUM($H7:AD7),$F7)))</f>
        <v/>
      </c>
      <c r="AF7" s="68" t="str">
        <f>IF(OR($D7=0,$D7="",$C7=""),"",IF(EOMONTH($C7,-1)&gt;AF$3,0,MIN($D7-SUM($H7:AE7),$F7)))</f>
        <v/>
      </c>
      <c r="AG7" s="68" t="str">
        <f>IF(OR($D7=0,$D7="",$C7=""),"",IF(EOMONTH($C7,-1)&gt;AG$3,0,MIN($D7-SUM($H7:AF7),$F7)))</f>
        <v/>
      </c>
      <c r="AH7" s="68" t="str">
        <f>IF(OR($D7=0,$D7="",$C7=""),"",IF(EOMONTH($C7,-1)&gt;AH$3,0,MIN($D7-SUM($H7:AG7),$F7)))</f>
        <v/>
      </c>
      <c r="AI7" s="68" t="str">
        <f>IF(OR($D7=0,$D7="",$C7=""),"",IF(EOMONTH($C7,-1)&gt;AI$3,0,MIN($D7-SUM($H7:AH7),$F7)))</f>
        <v/>
      </c>
      <c r="AJ7" s="68" t="str">
        <f>IF(OR($D7=0,$D7="",$C7=""),"",IF(EOMONTH($C7,-1)&gt;AJ$3,0,MIN($D7-SUM($H7:AI7),$F7)))</f>
        <v/>
      </c>
      <c r="AK7" s="68" t="str">
        <f>IF(OR($D7=0,$D7="",$C7=""),"",IF(EOMONTH($C7,-1)&gt;AK$3,0,MIN($D7-SUM($H7:AJ7),$F7)))</f>
        <v/>
      </c>
      <c r="AL7" s="68" t="str">
        <f>IF(OR($D7=0,$D7="",$C7=""),"",IF(EOMONTH($C7,-1)&gt;AL$3,0,MIN($D7-SUM($H7:AK7),$F7)))</f>
        <v/>
      </c>
      <c r="AM7" s="68" t="str">
        <f>IF(OR($D7=0,$D7="",$C7=""),"",IF(EOMONTH($C7,-1)&gt;AM$3,0,MIN($D7-SUM($H7:AL7),$F7)))</f>
        <v/>
      </c>
      <c r="AN7" s="68" t="str">
        <f>IF(OR($D7=0,$D7="",$C7=""),"",IF(EOMONTH($C7,-1)&gt;AN$3,0,MIN($D7-SUM($H7:AM7),$F7)))</f>
        <v/>
      </c>
      <c r="AO7" s="68" t="str">
        <f>IF(OR($D7=0,$D7="",$C7=""),"",IF(EOMONTH($C7,-1)&gt;AO$3,0,MIN($D7-SUM($H7:AN7),$F7)))</f>
        <v/>
      </c>
      <c r="AP7" s="68" t="str">
        <f>IF(OR($D7=0,$D7="",$C7=""),"",IF(EOMONTH($C7,-1)&gt;AP$3,0,MIN($D7-SUM($H7:AO7),$F7)))</f>
        <v/>
      </c>
      <c r="AQ7" s="69" t="str">
        <f>IF(OR($D7=0,$D7="",$C7=""),"",IF(EOMONTH($C7,-1)&gt;AQ$3,0,MIN($D7-SUM($H7:AP7),$F7)))</f>
        <v/>
      </c>
      <c r="AR7" s="68" t="str">
        <f>IF(OR($D7=0,$D7="",$C7=""),"",IF(EOMONTH($C7,-1)&gt;AR$3,0,MIN($D7-SUM($H7:AQ7),$F7)))</f>
        <v/>
      </c>
      <c r="AS7" s="68" t="str">
        <f>IF(OR($D7=0,$D7="",$C7=""),"",IF(EOMONTH($C7,-1)&gt;AS$3,0,MIN($D7-SUM($H7:AR7),$F7)))</f>
        <v/>
      </c>
      <c r="AT7" s="68" t="str">
        <f>IF(OR($D7=0,$D7="",$C7=""),"",IF(EOMONTH($C7,-1)&gt;AT$3,0,MIN($D7-SUM($H7:AS7),$F7)))</f>
        <v/>
      </c>
      <c r="AU7" s="68" t="str">
        <f>IF(OR($D7=0,$D7="",$C7=""),"",IF(EOMONTH($C7,-1)&gt;AU$3,0,MIN($D7-SUM($H7:AT7),$F7)))</f>
        <v/>
      </c>
      <c r="AV7" s="68" t="str">
        <f>IF(OR($D7=0,$D7="",$C7=""),"",IF(EOMONTH($C7,-1)&gt;AV$3,0,MIN($D7-SUM($H7:AU7),$F7)))</f>
        <v/>
      </c>
      <c r="AW7" s="68" t="str">
        <f>IF(OR($D7=0,$D7="",$C7=""),"",IF(EOMONTH($C7,-1)&gt;AW$3,0,MIN($D7-SUM($H7:AV7),$F7)))</f>
        <v/>
      </c>
      <c r="AX7" s="68" t="str">
        <f>IF(OR($D7=0,$D7="",$C7=""),"",IF(EOMONTH($C7,-1)&gt;AX$3,0,MIN($D7-SUM($H7:AW7),$F7)))</f>
        <v/>
      </c>
      <c r="AY7" s="68" t="str">
        <f>IF(OR($D7=0,$D7="",$C7=""),"",IF(EOMONTH($C7,-1)&gt;AY$3,0,MIN($D7-SUM($H7:AX7),$F7)))</f>
        <v/>
      </c>
      <c r="AZ7" s="68" t="str">
        <f>IF(OR($D7=0,$D7="",$C7=""),"",IF(EOMONTH($C7,-1)&gt;AZ$3,0,MIN($D7-SUM($H7:AY7),$F7)))</f>
        <v/>
      </c>
      <c r="BA7" s="68" t="str">
        <f>IF(OR($D7=0,$D7="",$C7=""),"",IF(EOMONTH($C7,-1)&gt;BA$3,0,MIN($D7-SUM($H7:AZ7),$F7)))</f>
        <v/>
      </c>
      <c r="BB7" s="68" t="str">
        <f>IF(OR($D7=0,$D7="",$C7=""),"",IF(EOMONTH($C7,-1)&gt;BB$3,0,MIN($D7-SUM($H7:BA7),$F7)))</f>
        <v/>
      </c>
      <c r="BC7" s="69" t="str">
        <f>IF(OR($D7=0,$D7="",$C7=""),"",IF(EOMONTH($C7,-1)&gt;BC$3,0,MIN($D7-SUM($H7:BB7),$F7)))</f>
        <v/>
      </c>
      <c r="BD7" s="68" t="str">
        <f>IF(OR($D7=0,$D7="",$C7=""),"",IF(EOMONTH($C7,-1)&gt;BD$3,0,MIN($D7-SUM($H7:BC7),$F7)))</f>
        <v/>
      </c>
      <c r="BE7" s="68" t="str">
        <f>IF(OR($D7=0,$D7="",$C7=""),"",IF(EOMONTH($C7,-1)&gt;BE$3,0,MIN($D7-SUM($H7:BD7),$F7)))</f>
        <v/>
      </c>
      <c r="BF7" s="68" t="str">
        <f>IF(OR($D7=0,$D7="",$C7=""),"",IF(EOMONTH($C7,-1)&gt;BF$3,0,MIN($D7-SUM($H7:BE7),$F7)))</f>
        <v/>
      </c>
      <c r="BG7" s="68" t="str">
        <f>IF(OR($D7=0,$D7="",$C7=""),"",IF(EOMONTH($C7,-1)&gt;BG$3,0,MIN($D7-SUM($H7:BF7),$F7)))</f>
        <v/>
      </c>
      <c r="BH7" s="68" t="str">
        <f>IF(OR($D7=0,$D7="",$C7=""),"",IF(EOMONTH($C7,-1)&gt;BH$3,0,MIN($D7-SUM($H7:BG7),$F7)))</f>
        <v/>
      </c>
      <c r="BI7" s="68" t="str">
        <f>IF(OR($D7=0,$D7="",$C7=""),"",IF(EOMONTH($C7,-1)&gt;BI$3,0,MIN($D7-SUM($H7:BH7),$F7)))</f>
        <v/>
      </c>
      <c r="BJ7" s="68" t="str">
        <f>IF(OR($D7=0,$D7="",$C7=""),"",IF(EOMONTH($C7,-1)&gt;BJ$3,0,MIN($D7-SUM($H7:BI7),$F7)))</f>
        <v/>
      </c>
      <c r="BK7" s="68" t="str">
        <f>IF(OR($D7=0,$D7="",$C7=""),"",IF(EOMONTH($C7,-1)&gt;BK$3,0,MIN($D7-SUM($H7:BJ7),$F7)))</f>
        <v/>
      </c>
      <c r="BL7" s="68" t="str">
        <f>IF(OR($D7=0,$D7="",$C7=""),"",IF(EOMONTH($C7,-1)&gt;BL$3,0,MIN($D7-SUM($H7:BK7),$F7)))</f>
        <v/>
      </c>
      <c r="BM7" s="68" t="str">
        <f>IF(OR($D7=0,$D7="",$C7=""),"",IF(EOMONTH($C7,-1)&gt;BM$3,0,MIN($D7-SUM($H7:BL7),$F7)))</f>
        <v/>
      </c>
      <c r="BN7" s="68" t="str">
        <f>IF(OR($D7=0,$D7="",$C7=""),"",IF(EOMONTH($C7,-1)&gt;BN$3,0,MIN($D7-SUM($H7:BM7),$F7)))</f>
        <v/>
      </c>
      <c r="BO7" s="69" t="str">
        <f>IF(OR($D7=0,$D7="",$C7=""),"",IF(EOMONTH($C7,-1)&gt;BO$3,0,MIN($D7-SUM($H7:BN7),$F7)))</f>
        <v/>
      </c>
    </row>
    <row r="8" spans="1:68" x14ac:dyDescent="0.25">
      <c r="A8" s="79"/>
      <c r="B8" s="80"/>
      <c r="C8" s="80"/>
      <c r="D8" s="81"/>
      <c r="E8" s="82"/>
      <c r="F8" s="83" t="str">
        <f t="shared" si="48"/>
        <v/>
      </c>
      <c r="H8" s="68" t="str">
        <f t="shared" si="49"/>
        <v/>
      </c>
      <c r="I8" s="68" t="str">
        <f>IF(OR($D8=0,$D8="",$C8=""),"",IF(EOMONTH($C8,-1)&gt;I$3,0,MIN($D8-SUM($H8:H8),$F8)))</f>
        <v/>
      </c>
      <c r="J8" s="68" t="str">
        <f>IF(OR($D8=0,$D8="",$C8=""),"",IF(EOMONTH($C8,-1)&gt;J$3,0,MIN($D8-SUM($H8:I8),$F8)))</f>
        <v/>
      </c>
      <c r="K8" s="68" t="str">
        <f>IF(OR($D8=0,$D8="",$C8=""),"",IF(EOMONTH($C8,-1)&gt;K$3,0,MIN($D8-SUM($H8:J8),$F8)))</f>
        <v/>
      </c>
      <c r="L8" s="68" t="str">
        <f>IF(OR($D8=0,$D8="",$C8=""),"",IF(EOMONTH($C8,-1)&gt;L$3,0,MIN($D8-SUM($H8:K8),$F8)))</f>
        <v/>
      </c>
      <c r="M8" s="68" t="str">
        <f>IF(OR($D8=0,$D8="",$C8=""),"",IF(EOMONTH($C8,-1)&gt;M$3,0,MIN($D8-SUM($H8:L8),$F8)))</f>
        <v/>
      </c>
      <c r="N8" s="68" t="str">
        <f>IF(OR($D8=0,$D8="",$C8=""),"",IF(EOMONTH($C8,-1)&gt;N$3,0,MIN($D8-SUM($H8:M8),$F8)))</f>
        <v/>
      </c>
      <c r="O8" s="68" t="str">
        <f>IF(OR($D8=0,$D8="",$C8=""),"",IF(EOMONTH($C8,-1)&gt;O$3,0,MIN($D8-SUM($H8:N8),$F8)))</f>
        <v/>
      </c>
      <c r="P8" s="68" t="str">
        <f>IF(OR($D8=0,$D8="",$C8=""),"",IF(EOMONTH($C8,-1)&gt;P$3,0,MIN($D8-SUM($H8:O8),$F8)))</f>
        <v/>
      </c>
      <c r="Q8" s="68" t="str">
        <f>IF(OR($D8=0,$D8="",$C8=""),"",IF(EOMONTH($C8,-1)&gt;Q$3,0,MIN($D8-SUM($H8:P8),$F8)))</f>
        <v/>
      </c>
      <c r="R8" s="68" t="str">
        <f>IF(OR($D8=0,$D8="",$C8=""),"",IF(EOMONTH($C8,-1)&gt;R$3,0,MIN($D8-SUM($H8:Q8),$F8)))</f>
        <v/>
      </c>
      <c r="S8" s="69" t="str">
        <f>IF(OR($D8=0,$D8="",$C8=""),"",IF(EOMONTH($C8,-1)&gt;S$3,0,MIN($D8-SUM($H8:R8),$F8)))</f>
        <v/>
      </c>
      <c r="T8" s="68" t="str">
        <f>IF(OR($D8=0,$D8="",$C8=""),"",IF(EOMONTH($C8,-1)&gt;T$3,0,MIN($D8-SUM($H8:S8),$F8)))</f>
        <v/>
      </c>
      <c r="U8" s="68" t="str">
        <f>IF(OR($D8=0,$D8="",$C8=""),"",IF(EOMONTH($C8,-1)&gt;U$3,0,MIN($D8-SUM($H8:T8),$F8)))</f>
        <v/>
      </c>
      <c r="V8" s="68" t="str">
        <f>IF(OR($D8=0,$D8="",$C8=""),"",IF(EOMONTH($C8,-1)&gt;V$3,0,MIN($D8-SUM($H8:U8),$F8)))</f>
        <v/>
      </c>
      <c r="W8" s="68" t="str">
        <f>IF(OR($D8=0,$D8="",$C8=""),"",IF(EOMONTH($C8,-1)&gt;W$3,0,MIN($D8-SUM($H8:V8),$F8)))</f>
        <v/>
      </c>
      <c r="X8" s="68" t="str">
        <f>IF(OR($D8=0,$D8="",$C8=""),"",IF(EOMONTH($C8,-1)&gt;X$3,0,MIN($D8-SUM($H8:W8),$F8)))</f>
        <v/>
      </c>
      <c r="Y8" s="68" t="str">
        <f>IF(OR($D8=0,$D8="",$C8=""),"",IF(EOMONTH($C8,-1)&gt;Y$3,0,MIN($D8-SUM($H8:X8),$F8)))</f>
        <v/>
      </c>
      <c r="Z8" s="68" t="str">
        <f>IF(OR($D8=0,$D8="",$C8=""),"",IF(EOMONTH($C8,-1)&gt;Z$3,0,MIN($D8-SUM($H8:Y8),$F8)))</f>
        <v/>
      </c>
      <c r="AA8" s="68" t="str">
        <f>IF(OR($D8=0,$D8="",$C8=""),"",IF(EOMONTH($C8,-1)&gt;AA$3,0,MIN($D8-SUM($H8:Z8),$F8)))</f>
        <v/>
      </c>
      <c r="AB8" s="68" t="str">
        <f>IF(OR($D8=0,$D8="",$C8=""),"",IF(EOMONTH($C8,-1)&gt;AB$3,0,MIN($D8-SUM($H8:AA8),$F8)))</f>
        <v/>
      </c>
      <c r="AC8" s="68" t="str">
        <f>IF(OR($D8=0,$D8="",$C8=""),"",IF(EOMONTH($C8,-1)&gt;AC$3,0,MIN($D8-SUM($H8:AB8),$F8)))</f>
        <v/>
      </c>
      <c r="AD8" s="68" t="str">
        <f>IF(OR($D8=0,$D8="",$C8=""),"",IF(EOMONTH($C8,-1)&gt;AD$3,0,MIN($D8-SUM($H8:AC8),$F8)))</f>
        <v/>
      </c>
      <c r="AE8" s="69" t="str">
        <f>IF(OR($D8=0,$D8="",$C8=""),"",IF(EOMONTH($C8,-1)&gt;AE$3,0,MIN($D8-SUM($H8:AD8),$F8)))</f>
        <v/>
      </c>
      <c r="AF8" s="68" t="str">
        <f>IF(OR($D8=0,$D8="",$C8=""),"",IF(EOMONTH($C8,-1)&gt;AF$3,0,MIN($D8-SUM($H8:AE8),$F8)))</f>
        <v/>
      </c>
      <c r="AG8" s="68" t="str">
        <f>IF(OR($D8=0,$D8="",$C8=""),"",IF(EOMONTH($C8,-1)&gt;AG$3,0,MIN($D8-SUM($H8:AF8),$F8)))</f>
        <v/>
      </c>
      <c r="AH8" s="68" t="str">
        <f>IF(OR($D8=0,$D8="",$C8=""),"",IF(EOMONTH($C8,-1)&gt;AH$3,0,MIN($D8-SUM($H8:AG8),$F8)))</f>
        <v/>
      </c>
      <c r="AI8" s="68" t="str">
        <f>IF(OR($D8=0,$D8="",$C8=""),"",IF(EOMONTH($C8,-1)&gt;AI$3,0,MIN($D8-SUM($H8:AH8),$F8)))</f>
        <v/>
      </c>
      <c r="AJ8" s="68" t="str">
        <f>IF(OR($D8=0,$D8="",$C8=""),"",IF(EOMONTH($C8,-1)&gt;AJ$3,0,MIN($D8-SUM($H8:AI8),$F8)))</f>
        <v/>
      </c>
      <c r="AK8" s="68" t="str">
        <f>IF(OR($D8=0,$D8="",$C8=""),"",IF(EOMONTH($C8,-1)&gt;AK$3,0,MIN($D8-SUM($H8:AJ8),$F8)))</f>
        <v/>
      </c>
      <c r="AL8" s="68" t="str">
        <f>IF(OR($D8=0,$D8="",$C8=""),"",IF(EOMONTH($C8,-1)&gt;AL$3,0,MIN($D8-SUM($H8:AK8),$F8)))</f>
        <v/>
      </c>
      <c r="AM8" s="68" t="str">
        <f>IF(OR($D8=0,$D8="",$C8=""),"",IF(EOMONTH($C8,-1)&gt;AM$3,0,MIN($D8-SUM($H8:AL8),$F8)))</f>
        <v/>
      </c>
      <c r="AN8" s="68" t="str">
        <f>IF(OR($D8=0,$D8="",$C8=""),"",IF(EOMONTH($C8,-1)&gt;AN$3,0,MIN($D8-SUM($H8:AM8),$F8)))</f>
        <v/>
      </c>
      <c r="AO8" s="68" t="str">
        <f>IF(OR($D8=0,$D8="",$C8=""),"",IF(EOMONTH($C8,-1)&gt;AO$3,0,MIN($D8-SUM($H8:AN8),$F8)))</f>
        <v/>
      </c>
      <c r="AP8" s="68" t="str">
        <f>IF(OR($D8=0,$D8="",$C8=""),"",IF(EOMONTH($C8,-1)&gt;AP$3,0,MIN($D8-SUM($H8:AO8),$F8)))</f>
        <v/>
      </c>
      <c r="AQ8" s="69" t="str">
        <f>IF(OR($D8=0,$D8="",$C8=""),"",IF(EOMONTH($C8,-1)&gt;AQ$3,0,MIN($D8-SUM($H8:AP8),$F8)))</f>
        <v/>
      </c>
      <c r="AR8" s="68" t="str">
        <f>IF(OR($D8=0,$D8="",$C8=""),"",IF(EOMONTH($C8,-1)&gt;AR$3,0,MIN($D8-SUM($H8:AQ8),$F8)))</f>
        <v/>
      </c>
      <c r="AS8" s="68" t="str">
        <f>IF(OR($D8=0,$D8="",$C8=""),"",IF(EOMONTH($C8,-1)&gt;AS$3,0,MIN($D8-SUM($H8:AR8),$F8)))</f>
        <v/>
      </c>
      <c r="AT8" s="68" t="str">
        <f>IF(OR($D8=0,$D8="",$C8=""),"",IF(EOMONTH($C8,-1)&gt;AT$3,0,MIN($D8-SUM($H8:AS8),$F8)))</f>
        <v/>
      </c>
      <c r="AU8" s="68" t="str">
        <f>IF(OR($D8=0,$D8="",$C8=""),"",IF(EOMONTH($C8,-1)&gt;AU$3,0,MIN($D8-SUM($H8:AT8),$F8)))</f>
        <v/>
      </c>
      <c r="AV8" s="68" t="str">
        <f>IF(OR($D8=0,$D8="",$C8=""),"",IF(EOMONTH($C8,-1)&gt;AV$3,0,MIN($D8-SUM($H8:AU8),$F8)))</f>
        <v/>
      </c>
      <c r="AW8" s="68" t="str">
        <f>IF(OR($D8=0,$D8="",$C8=""),"",IF(EOMONTH($C8,-1)&gt;AW$3,0,MIN($D8-SUM($H8:AV8),$F8)))</f>
        <v/>
      </c>
      <c r="AX8" s="68" t="str">
        <f>IF(OR($D8=0,$D8="",$C8=""),"",IF(EOMONTH($C8,-1)&gt;AX$3,0,MIN($D8-SUM($H8:AW8),$F8)))</f>
        <v/>
      </c>
      <c r="AY8" s="68" t="str">
        <f>IF(OR($D8=0,$D8="",$C8=""),"",IF(EOMONTH($C8,-1)&gt;AY$3,0,MIN($D8-SUM($H8:AX8),$F8)))</f>
        <v/>
      </c>
      <c r="AZ8" s="68" t="str">
        <f>IF(OR($D8=0,$D8="",$C8=""),"",IF(EOMONTH($C8,-1)&gt;AZ$3,0,MIN($D8-SUM($H8:AY8),$F8)))</f>
        <v/>
      </c>
      <c r="BA8" s="68" t="str">
        <f>IF(OR($D8=0,$D8="",$C8=""),"",IF(EOMONTH($C8,-1)&gt;BA$3,0,MIN($D8-SUM($H8:AZ8),$F8)))</f>
        <v/>
      </c>
      <c r="BB8" s="68" t="str">
        <f>IF(OR($D8=0,$D8="",$C8=""),"",IF(EOMONTH($C8,-1)&gt;BB$3,0,MIN($D8-SUM($H8:BA8),$F8)))</f>
        <v/>
      </c>
      <c r="BC8" s="69" t="str">
        <f>IF(OR($D8=0,$D8="",$C8=""),"",IF(EOMONTH($C8,-1)&gt;BC$3,0,MIN($D8-SUM($H8:BB8),$F8)))</f>
        <v/>
      </c>
      <c r="BD8" s="68" t="str">
        <f>IF(OR($D8=0,$D8="",$C8=""),"",IF(EOMONTH($C8,-1)&gt;BD$3,0,MIN($D8-SUM($H8:BC8),$F8)))</f>
        <v/>
      </c>
      <c r="BE8" s="68" t="str">
        <f>IF(OR($D8=0,$D8="",$C8=""),"",IF(EOMONTH($C8,-1)&gt;BE$3,0,MIN($D8-SUM($H8:BD8),$F8)))</f>
        <v/>
      </c>
      <c r="BF8" s="68" t="str">
        <f>IF(OR($D8=0,$D8="",$C8=""),"",IF(EOMONTH($C8,-1)&gt;BF$3,0,MIN($D8-SUM($H8:BE8),$F8)))</f>
        <v/>
      </c>
      <c r="BG8" s="68" t="str">
        <f>IF(OR($D8=0,$D8="",$C8=""),"",IF(EOMONTH($C8,-1)&gt;BG$3,0,MIN($D8-SUM($H8:BF8),$F8)))</f>
        <v/>
      </c>
      <c r="BH8" s="68" t="str">
        <f>IF(OR($D8=0,$D8="",$C8=""),"",IF(EOMONTH($C8,-1)&gt;BH$3,0,MIN($D8-SUM($H8:BG8),$F8)))</f>
        <v/>
      </c>
      <c r="BI8" s="68" t="str">
        <f>IF(OR($D8=0,$D8="",$C8=""),"",IF(EOMONTH($C8,-1)&gt;BI$3,0,MIN($D8-SUM($H8:BH8),$F8)))</f>
        <v/>
      </c>
      <c r="BJ8" s="68" t="str">
        <f>IF(OR($D8=0,$D8="",$C8=""),"",IF(EOMONTH($C8,-1)&gt;BJ$3,0,MIN($D8-SUM($H8:BI8),$F8)))</f>
        <v/>
      </c>
      <c r="BK8" s="68" t="str">
        <f>IF(OR($D8=0,$D8="",$C8=""),"",IF(EOMONTH($C8,-1)&gt;BK$3,0,MIN($D8-SUM($H8:BJ8),$F8)))</f>
        <v/>
      </c>
      <c r="BL8" s="68" t="str">
        <f>IF(OR($D8=0,$D8="",$C8=""),"",IF(EOMONTH($C8,-1)&gt;BL$3,0,MIN($D8-SUM($H8:BK8),$F8)))</f>
        <v/>
      </c>
      <c r="BM8" s="68" t="str">
        <f>IF(OR($D8=0,$D8="",$C8=""),"",IF(EOMONTH($C8,-1)&gt;BM$3,0,MIN($D8-SUM($H8:BL8),$F8)))</f>
        <v/>
      </c>
      <c r="BN8" s="68" t="str">
        <f>IF(OR($D8=0,$D8="",$C8=""),"",IF(EOMONTH($C8,-1)&gt;BN$3,0,MIN($D8-SUM($H8:BM8),$F8)))</f>
        <v/>
      </c>
      <c r="BO8" s="69" t="str">
        <f>IF(OR($D8=0,$D8="",$C8=""),"",IF(EOMONTH($C8,-1)&gt;BO$3,0,MIN($D8-SUM($H8:BN8),$F8)))</f>
        <v/>
      </c>
    </row>
    <row r="9" spans="1:68" x14ac:dyDescent="0.25">
      <c r="A9" s="9" t="s">
        <v>10</v>
      </c>
      <c r="B9" s="10"/>
      <c r="C9" s="10"/>
      <c r="D9" s="11"/>
      <c r="E9" s="12"/>
      <c r="F9" s="13"/>
      <c r="G9" s="16"/>
      <c r="H9" s="71">
        <f>SUM(H4:H8)</f>
        <v>0</v>
      </c>
      <c r="I9" s="71">
        <f>SUM(I4:I8)</f>
        <v>136.36363636363637</v>
      </c>
      <c r="J9" s="71">
        <f>SUM(J4:J8)</f>
        <v>1803.030303030303</v>
      </c>
      <c r="K9" s="71">
        <f>SUM(K4:K8)</f>
        <v>1803.030303030303</v>
      </c>
      <c r="L9" s="71">
        <f>SUM(L4:L8)</f>
        <v>1803.030303030303</v>
      </c>
      <c r="M9" s="71">
        <f>SUM(M4:M8)</f>
        <v>1803.030303030303</v>
      </c>
      <c r="N9" s="71">
        <f>SUM(N4:N8)</f>
        <v>3053.030303030303</v>
      </c>
      <c r="O9" s="71">
        <f>SUM(O4:O8)</f>
        <v>3053.030303030303</v>
      </c>
      <c r="P9" s="71">
        <f>SUM(P4:P8)</f>
        <v>3053.030303030303</v>
      </c>
      <c r="Q9" s="71">
        <f>SUM(Q4:Q8)</f>
        <v>3053.030303030303</v>
      </c>
      <c r="R9" s="71">
        <f>SUM(R4:R8)</f>
        <v>3053.030303030303</v>
      </c>
      <c r="S9" s="71">
        <f>SUM(S4:S8)</f>
        <v>3053.030303030303</v>
      </c>
      <c r="T9" s="71">
        <f>SUM(T4:T8)</f>
        <v>2916.666666666667</v>
      </c>
      <c r="U9" s="71">
        <f>SUM(U4:U8)</f>
        <v>2916.666666666667</v>
      </c>
      <c r="V9" s="71">
        <f>SUM(V4:V8)</f>
        <v>2916.666666666667</v>
      </c>
      <c r="W9" s="71">
        <f>SUM(W4:W8)</f>
        <v>2916.666666666667</v>
      </c>
      <c r="X9" s="71">
        <f>SUM(X4:X8)</f>
        <v>2916.6666666666642</v>
      </c>
      <c r="Y9" s="71">
        <f>SUM(Y4:Y8)</f>
        <v>1250</v>
      </c>
      <c r="Z9" s="71">
        <f>SUM(Z4:Z8)</f>
        <v>0</v>
      </c>
      <c r="AA9" s="71">
        <f>SUM(AA4:AA8)</f>
        <v>0</v>
      </c>
      <c r="AB9" s="71">
        <f>SUM(AB4:AB8)</f>
        <v>0</v>
      </c>
      <c r="AC9" s="71">
        <f>SUM(AC4:AC8)</f>
        <v>0</v>
      </c>
      <c r="AD9" s="71">
        <f>SUM(AD4:AD8)</f>
        <v>0</v>
      </c>
      <c r="AE9" s="71">
        <f>SUM(AE4:AE8)</f>
        <v>0</v>
      </c>
      <c r="AF9" s="71">
        <f>SUM(AF4:AF8)</f>
        <v>0</v>
      </c>
      <c r="AG9" s="71">
        <f>SUM(AG4:AG8)</f>
        <v>0</v>
      </c>
      <c r="AH9" s="71">
        <f>SUM(AH4:AH8)</f>
        <v>0</v>
      </c>
      <c r="AI9" s="71">
        <f>SUM(AI4:AI8)</f>
        <v>0</v>
      </c>
      <c r="AJ9" s="71">
        <f>SUM(AJ4:AJ8)</f>
        <v>0</v>
      </c>
      <c r="AK9" s="71">
        <f>SUM(AK4:AK8)</f>
        <v>0</v>
      </c>
      <c r="AL9" s="71">
        <f>SUM(AL4:AL8)</f>
        <v>0</v>
      </c>
      <c r="AM9" s="71">
        <f>SUM(AM4:AM8)</f>
        <v>0</v>
      </c>
      <c r="AN9" s="71">
        <f>SUM(AN4:AN8)</f>
        <v>0</v>
      </c>
      <c r="AO9" s="71">
        <f>SUM(AO4:AO8)</f>
        <v>0</v>
      </c>
      <c r="AP9" s="71">
        <f>SUM(AP4:AP8)</f>
        <v>0</v>
      </c>
      <c r="AQ9" s="71">
        <f>SUM(AQ4:AQ8)</f>
        <v>0</v>
      </c>
      <c r="AR9" s="71">
        <f>SUM(AR4:AR8)</f>
        <v>0</v>
      </c>
      <c r="AS9" s="71">
        <f>SUM(AS4:AS8)</f>
        <v>0</v>
      </c>
      <c r="AT9" s="71">
        <f>SUM(AT4:AT8)</f>
        <v>0</v>
      </c>
      <c r="AU9" s="71">
        <f>SUM(AU4:AU8)</f>
        <v>0</v>
      </c>
      <c r="AV9" s="71">
        <f>SUM(AV4:AV8)</f>
        <v>0</v>
      </c>
      <c r="AW9" s="71">
        <f>SUM(AW4:AW8)</f>
        <v>0</v>
      </c>
      <c r="AX9" s="71">
        <f>SUM(AX4:AX8)</f>
        <v>0</v>
      </c>
      <c r="AY9" s="71">
        <f>SUM(AY4:AY8)</f>
        <v>0</v>
      </c>
      <c r="AZ9" s="71">
        <f>SUM(AZ4:AZ8)</f>
        <v>0</v>
      </c>
      <c r="BA9" s="71">
        <f>SUM(BA4:BA8)</f>
        <v>0</v>
      </c>
      <c r="BB9" s="71">
        <f>SUM(BB4:BB8)</f>
        <v>0</v>
      </c>
      <c r="BC9" s="71">
        <f>SUM(BC4:BC8)</f>
        <v>0</v>
      </c>
      <c r="BD9" s="71">
        <f>SUM(BD4:BD8)</f>
        <v>0</v>
      </c>
      <c r="BE9" s="71">
        <f>SUM(BE4:BE8)</f>
        <v>0</v>
      </c>
      <c r="BF9" s="71">
        <f>SUM(BF4:BF8)</f>
        <v>0</v>
      </c>
      <c r="BG9" s="71">
        <f>SUM(BG4:BG8)</f>
        <v>0</v>
      </c>
      <c r="BH9" s="71">
        <f>SUM(BH4:BH8)</f>
        <v>0</v>
      </c>
      <c r="BI9" s="71">
        <f>SUM(BI4:BI8)</f>
        <v>0</v>
      </c>
      <c r="BJ9" s="71">
        <f>SUM(BJ4:BJ8)</f>
        <v>0</v>
      </c>
      <c r="BK9" s="71">
        <f>SUM(BK4:BK8)</f>
        <v>0</v>
      </c>
      <c r="BL9" s="71">
        <f>SUM(BL4:BL8)</f>
        <v>0</v>
      </c>
      <c r="BM9" s="71">
        <f>SUM(BM4:BM8)</f>
        <v>0</v>
      </c>
      <c r="BN9" s="71">
        <f>SUM(BN4:BN8)</f>
        <v>0</v>
      </c>
      <c r="BO9" s="71">
        <f>SUM(BO4:BO8)</f>
        <v>0</v>
      </c>
      <c r="BP9" s="59"/>
    </row>
    <row r="10" spans="1:68" x14ac:dyDescent="0.25">
      <c r="A10" s="41" t="s">
        <v>11</v>
      </c>
      <c r="B10" s="42"/>
      <c r="C10" s="42"/>
      <c r="D10" s="39"/>
      <c r="E10" s="43"/>
      <c r="F10" s="40"/>
      <c r="H10" s="72">
        <f>SUM($H9:H9)</f>
        <v>0</v>
      </c>
      <c r="I10" s="72">
        <f>SUM($H9:I9)</f>
        <v>136.36363636363637</v>
      </c>
      <c r="J10" s="72">
        <f>SUM($H9:J9)</f>
        <v>1939.3939393939395</v>
      </c>
      <c r="K10" s="72">
        <f>SUM($H9:K9)</f>
        <v>3742.4242424242425</v>
      </c>
      <c r="L10" s="72">
        <f>SUM($H9:L9)</f>
        <v>5545.454545454546</v>
      </c>
      <c r="M10" s="72">
        <f>SUM($H9:M9)</f>
        <v>7348.484848484849</v>
      </c>
      <c r="N10" s="72">
        <f>SUM($H9:N9)</f>
        <v>10401.515151515152</v>
      </c>
      <c r="O10" s="72">
        <f>SUM($H9:O9)</f>
        <v>13454.545454545456</v>
      </c>
      <c r="P10" s="72">
        <f>SUM($H9:P9)</f>
        <v>16507.57575757576</v>
      </c>
      <c r="Q10" s="72">
        <f>SUM($H9:Q9)</f>
        <v>19560.606060606064</v>
      </c>
      <c r="R10" s="72">
        <f>SUM($H9:R9)</f>
        <v>22613.636363636368</v>
      </c>
      <c r="S10" s="73">
        <f>SUM($H9:S9)</f>
        <v>25666.666666666672</v>
      </c>
      <c r="T10" s="73">
        <f>SUM($T9:T9)</f>
        <v>2916.666666666667</v>
      </c>
      <c r="U10" s="73">
        <f>SUM($T9:U9)</f>
        <v>5833.3333333333339</v>
      </c>
      <c r="V10" s="73">
        <f>SUM($T9:V9)</f>
        <v>8750</v>
      </c>
      <c r="W10" s="73">
        <f>SUM($T9:W9)</f>
        <v>11666.666666666668</v>
      </c>
      <c r="X10" s="73">
        <f>SUM($T9:X9)</f>
        <v>14583.333333333332</v>
      </c>
      <c r="Y10" s="73">
        <f>SUM($T9:Y9)</f>
        <v>15833.333333333332</v>
      </c>
      <c r="Z10" s="73">
        <f>SUM($T9:Z9)</f>
        <v>15833.333333333332</v>
      </c>
      <c r="AA10" s="73">
        <f>SUM($T9:AA9)</f>
        <v>15833.333333333332</v>
      </c>
      <c r="AB10" s="73">
        <f>SUM($T9:AB9)</f>
        <v>15833.333333333332</v>
      </c>
      <c r="AC10" s="73">
        <f>SUM($T9:AC9)</f>
        <v>15833.333333333332</v>
      </c>
      <c r="AD10" s="73">
        <f>SUM($T9:AD9)</f>
        <v>15833.333333333332</v>
      </c>
      <c r="AE10" s="73">
        <f>SUM($T9:AE9)</f>
        <v>15833.333333333332</v>
      </c>
      <c r="AF10" s="73">
        <f>SUM($AF9:AF9)</f>
        <v>0</v>
      </c>
      <c r="AG10" s="73">
        <f>SUM($AF9:AG9)</f>
        <v>0</v>
      </c>
      <c r="AH10" s="73">
        <f>SUM($AF9:AH9)</f>
        <v>0</v>
      </c>
      <c r="AI10" s="73">
        <f>SUM($AF9:AI9)</f>
        <v>0</v>
      </c>
      <c r="AJ10" s="73">
        <f>SUM($AF9:AJ9)</f>
        <v>0</v>
      </c>
      <c r="AK10" s="73">
        <f>SUM($AF9:AK9)</f>
        <v>0</v>
      </c>
      <c r="AL10" s="73">
        <f>SUM($AF9:AL9)</f>
        <v>0</v>
      </c>
      <c r="AM10" s="73">
        <f>SUM($AF9:AM9)</f>
        <v>0</v>
      </c>
      <c r="AN10" s="73">
        <f>SUM($AF9:AN9)</f>
        <v>0</v>
      </c>
      <c r="AO10" s="73">
        <f>SUM($AF9:AO9)</f>
        <v>0</v>
      </c>
      <c r="AP10" s="73">
        <f>SUM($AF9:AP9)</f>
        <v>0</v>
      </c>
      <c r="AQ10" s="73">
        <f>SUM($AF9:AQ9)</f>
        <v>0</v>
      </c>
      <c r="AR10" s="73">
        <f>SUM($AR9:AR9)</f>
        <v>0</v>
      </c>
      <c r="AS10" s="73">
        <f>SUM($AR9:AS9)</f>
        <v>0</v>
      </c>
      <c r="AT10" s="73">
        <f>SUM($AR9:AT9)</f>
        <v>0</v>
      </c>
      <c r="AU10" s="73">
        <f>SUM($AR9:AU9)</f>
        <v>0</v>
      </c>
      <c r="AV10" s="73">
        <f>SUM($AR9:AV9)</f>
        <v>0</v>
      </c>
      <c r="AW10" s="73">
        <f>SUM($AR9:AW9)</f>
        <v>0</v>
      </c>
      <c r="AX10" s="73">
        <f>SUM($AR9:AX9)</f>
        <v>0</v>
      </c>
      <c r="AY10" s="73">
        <f>SUM($AR9:AY9)</f>
        <v>0</v>
      </c>
      <c r="AZ10" s="73">
        <f>SUM($AR9:AZ9)</f>
        <v>0</v>
      </c>
      <c r="BA10" s="73">
        <f>SUM($AR9:BA9)</f>
        <v>0</v>
      </c>
      <c r="BB10" s="73">
        <f>SUM($AR9:BB9)</f>
        <v>0</v>
      </c>
      <c r="BC10" s="73">
        <f>SUM($AR9:BC9)</f>
        <v>0</v>
      </c>
      <c r="BD10" s="73">
        <f>SUM($BD9:BD9)</f>
        <v>0</v>
      </c>
      <c r="BE10" s="73">
        <f>SUM($BD9:BE9)</f>
        <v>0</v>
      </c>
      <c r="BF10" s="73">
        <f>SUM($BD9:BF9)</f>
        <v>0</v>
      </c>
      <c r="BG10" s="73">
        <f>SUM($BD9:BG9)</f>
        <v>0</v>
      </c>
      <c r="BH10" s="73">
        <f>SUM($BD9:BH9)</f>
        <v>0</v>
      </c>
      <c r="BI10" s="73">
        <f>SUM($BD9:BI9)</f>
        <v>0</v>
      </c>
      <c r="BJ10" s="73">
        <f>SUM($BD9:BJ9)</f>
        <v>0</v>
      </c>
      <c r="BK10" s="73">
        <f>SUM($BD9:BK9)</f>
        <v>0</v>
      </c>
      <c r="BL10" s="73">
        <f>SUM($BD9:BL9)</f>
        <v>0</v>
      </c>
      <c r="BM10" s="73">
        <f>SUM($BD9:BM9)</f>
        <v>0</v>
      </c>
      <c r="BN10" s="73">
        <f>SUM($BD9:BN9)</f>
        <v>0</v>
      </c>
      <c r="BO10" s="73">
        <f>SUM($BD9:BO9)</f>
        <v>0</v>
      </c>
    </row>
    <row r="11" spans="1:68" x14ac:dyDescent="0.25">
      <c r="A11" s="44" t="s">
        <v>7</v>
      </c>
      <c r="B11" s="45"/>
      <c r="C11" s="45"/>
      <c r="D11" s="46"/>
      <c r="E11" s="46"/>
      <c r="F11" s="46"/>
      <c r="G11" s="17"/>
      <c r="H11" s="74">
        <f>SUMIF($B$4:$B$8,"&lt;="&amp;EDATE(H$3,0),$D$4:$D$8)-SUM($H9:H9)</f>
        <v>0</v>
      </c>
      <c r="I11" s="74">
        <f>SUMIF($B$4:$B$8,"&lt;="&amp;EDATE(I$3,0),$D$4:$D$8)-SUM($H9:I9)</f>
        <v>1363.6363636363635</v>
      </c>
      <c r="J11" s="74">
        <f>SUMIF($B$4:$B$8,"&lt;="&amp;EDATE(J$3,0),$D$4:$D$8)-SUM($H9:J9)</f>
        <v>24560.60606060606</v>
      </c>
      <c r="K11" s="74">
        <f>SUMIF($B$4:$B$8,"&lt;="&amp;EDATE(K$3,0),$D$4:$D$8)-SUM($H9:K9)</f>
        <v>22757.575757575756</v>
      </c>
      <c r="L11" s="74">
        <f>SUMIF($B$4:$B$8,"&lt;="&amp;EDATE(L$3,0),$D$4:$D$8)-SUM($H9:L9)</f>
        <v>20954.545454545456</v>
      </c>
      <c r="M11" s="74">
        <f>SUMIF($B$4:$B$8,"&lt;="&amp;EDATE(M$3,0),$D$4:$D$8)-SUM($H9:M9)</f>
        <v>19151.515151515152</v>
      </c>
      <c r="N11" s="74">
        <f>SUMIF($B$4:$B$8,"&lt;="&amp;EDATE(N$3,0),$D$4:$D$8)-SUM($H9:N9)</f>
        <v>31098.484848484848</v>
      </c>
      <c r="O11" s="74">
        <f>SUMIF($B$4:$B$8,"&lt;="&amp;EDATE(O$3,0),$D$4:$D$8)-SUM($H9:O9)</f>
        <v>28045.454545454544</v>
      </c>
      <c r="P11" s="74">
        <f>SUMIF($B$4:$B$8,"&lt;="&amp;EDATE(P$3,0),$D$4:$D$8)-SUM($H9:P9)</f>
        <v>24992.42424242424</v>
      </c>
      <c r="Q11" s="74">
        <f>SUMIF($B$4:$B$8,"&lt;="&amp;EDATE(Q$3,0),$D$4:$D$8)-SUM($H9:Q9)</f>
        <v>21939.393939393936</v>
      </c>
      <c r="R11" s="74">
        <f>SUMIF($B$4:$B$8,"&lt;="&amp;EDATE(R$3,0),$D$4:$D$8)-SUM($H9:R9)</f>
        <v>18886.363636363632</v>
      </c>
      <c r="S11" s="74">
        <f>SUMIF($B$4:$B$8,"&lt;="&amp;EDATE(S$3,0),$D$4:$D$8)-SUM($H9:S9)</f>
        <v>15833.333333333328</v>
      </c>
      <c r="T11" s="74">
        <f>SUMIF($B$4:$B$8,"&lt;="&amp;EDATE(T$3,0),$D$4:$D$8)-SUM($H9:T9)</f>
        <v>12916.666666666661</v>
      </c>
      <c r="U11" s="74">
        <f>SUMIF($B$4:$B$8,"&lt;="&amp;EDATE(U$3,0),$D$4:$D$8)-SUM($H9:U9)</f>
        <v>9999.9999999999927</v>
      </c>
      <c r="V11" s="74">
        <f>SUMIF($B$4:$B$8,"&lt;="&amp;EDATE(V$3,0),$D$4:$D$8)-SUM($H9:V9)</f>
        <v>7083.3333333333285</v>
      </c>
      <c r="W11" s="74">
        <f>SUMIF($B$4:$B$8,"&lt;="&amp;EDATE(W$3,0),$D$4:$D$8)-SUM($H9:W9)</f>
        <v>4166.6666666666642</v>
      </c>
      <c r="X11" s="74">
        <f>SUMIF($B$4:$B$8,"&lt;="&amp;EDATE(X$3,0),$D$4:$D$8)-SUM($H9:X9)</f>
        <v>1250</v>
      </c>
      <c r="Y11" s="74">
        <f>SUMIF($B$4:$B$8,"&lt;="&amp;EDATE(Y$3,0),$D$4:$D$8)-SUM($H9:Y9)</f>
        <v>0</v>
      </c>
      <c r="Z11" s="74">
        <f>SUMIF($B$4:$B$8,"&lt;="&amp;EDATE(Z$3,0),$D$4:$D$8)-SUM($H9:Z9)</f>
        <v>0</v>
      </c>
      <c r="AA11" s="74">
        <f>SUMIF($B$4:$B$8,"&lt;="&amp;EDATE(AA$3,0),$D$4:$D$8)-SUM($H9:AA9)</f>
        <v>0</v>
      </c>
      <c r="AB11" s="74">
        <f>SUMIF($B$4:$B$8,"&lt;="&amp;EDATE(AB$3,0),$D$4:$D$8)-SUM($H9:AB9)</f>
        <v>0</v>
      </c>
      <c r="AC11" s="74">
        <f>SUMIF($B$4:$B$8,"&lt;="&amp;EDATE(AC$3,0),$D$4:$D$8)-SUM($H9:AC9)</f>
        <v>0</v>
      </c>
      <c r="AD11" s="74">
        <f>SUMIF($B$4:$B$8,"&lt;="&amp;EDATE(AD$3,0),$D$4:$D$8)-SUM($H9:AD9)</f>
        <v>0</v>
      </c>
      <c r="AE11" s="74">
        <f>SUMIF($B$4:$B$8,"&lt;="&amp;EDATE(AE$3,0),$D$4:$D$8)-SUM($H9:AE9)</f>
        <v>0</v>
      </c>
      <c r="AF11" s="74">
        <f>SUMIF($B$4:$B$8,"&lt;="&amp;EDATE(AF$3,0),$D$4:$D$8)-SUM($H9:AF9)</f>
        <v>0</v>
      </c>
      <c r="AG11" s="74">
        <f>SUMIF($B$4:$B$8,"&lt;="&amp;EDATE(AG$3,0),$D$4:$D$8)-SUM($H9:AG9)</f>
        <v>0</v>
      </c>
      <c r="AH11" s="74">
        <f>SUMIF($B$4:$B$8,"&lt;="&amp;EDATE(AH$3,0),$D$4:$D$8)-SUM($H9:AH9)</f>
        <v>0</v>
      </c>
      <c r="AI11" s="74">
        <f>SUMIF($B$4:$B$8,"&lt;="&amp;EDATE(AI$3,0),$D$4:$D$8)-SUM($H9:AI9)</f>
        <v>0</v>
      </c>
      <c r="AJ11" s="74">
        <f>SUMIF($B$4:$B$8,"&lt;="&amp;EDATE(AJ$3,0),$D$4:$D$8)-SUM($H9:AJ9)</f>
        <v>0</v>
      </c>
      <c r="AK11" s="74">
        <f>SUMIF($B$4:$B$8,"&lt;="&amp;EDATE(AK$3,0),$D$4:$D$8)-SUM($H9:AK9)</f>
        <v>0</v>
      </c>
      <c r="AL11" s="74">
        <f>SUMIF($B$4:$B$8,"&lt;="&amp;EDATE(AL$3,0),$D$4:$D$8)-SUM($H9:AL9)</f>
        <v>0</v>
      </c>
      <c r="AM11" s="74">
        <f>SUMIF($B$4:$B$8,"&lt;="&amp;EDATE(AM$3,0),$D$4:$D$8)-SUM($H9:AM9)</f>
        <v>0</v>
      </c>
      <c r="AN11" s="74">
        <f>SUMIF($B$4:$B$8,"&lt;="&amp;EDATE(AN$3,0),$D$4:$D$8)-SUM($H9:AN9)</f>
        <v>0</v>
      </c>
      <c r="AO11" s="74">
        <f>SUMIF($B$4:$B$8,"&lt;="&amp;EDATE(AO$3,0),$D$4:$D$8)-SUM($H9:AO9)</f>
        <v>0</v>
      </c>
      <c r="AP11" s="74">
        <f>SUMIF($B$4:$B$8,"&lt;="&amp;EDATE(AP$3,0),$D$4:$D$8)-SUM($H9:AP9)</f>
        <v>0</v>
      </c>
      <c r="AQ11" s="74">
        <f>SUMIF($B$4:$B$8,"&lt;="&amp;EDATE(AQ$3,0),$D$4:$D$8)-SUM($H9:AQ9)</f>
        <v>0</v>
      </c>
      <c r="AR11" s="74">
        <f>SUMIF($B$4:$B$8,"&lt;="&amp;EDATE(AR$3,0),$D$4:$D$8)-SUM($H9:AR9)</f>
        <v>0</v>
      </c>
      <c r="AS11" s="74">
        <f>SUMIF($B$4:$B$8,"&lt;="&amp;EDATE(AS$3,0),$D$4:$D$8)-SUM($H9:AS9)</f>
        <v>0</v>
      </c>
      <c r="AT11" s="74">
        <f>SUMIF($B$4:$B$8,"&lt;="&amp;EDATE(AT$3,0),$D$4:$D$8)-SUM($H9:AT9)</f>
        <v>0</v>
      </c>
      <c r="AU11" s="74">
        <f>SUMIF($B$4:$B$8,"&lt;="&amp;EDATE(AU$3,0),$D$4:$D$8)-SUM($H9:AU9)</f>
        <v>0</v>
      </c>
      <c r="AV11" s="74">
        <f>SUMIF($B$4:$B$8,"&lt;="&amp;EDATE(AV$3,0),$D$4:$D$8)-SUM($H9:AV9)</f>
        <v>0</v>
      </c>
      <c r="AW11" s="74">
        <f>SUMIF($B$4:$B$8,"&lt;="&amp;EDATE(AW$3,0),$D$4:$D$8)-SUM($H9:AW9)</f>
        <v>0</v>
      </c>
      <c r="AX11" s="74">
        <f>SUMIF($B$4:$B$8,"&lt;="&amp;EDATE(AX$3,0),$D$4:$D$8)-SUM($H9:AX9)</f>
        <v>0</v>
      </c>
      <c r="AY11" s="74">
        <f>SUMIF($B$4:$B$8,"&lt;="&amp;EDATE(AY$3,0),$D$4:$D$8)-SUM($H9:AY9)</f>
        <v>0</v>
      </c>
      <c r="AZ11" s="74">
        <f>SUMIF($B$4:$B$8,"&lt;="&amp;EDATE(AZ$3,0),$D$4:$D$8)-SUM($H9:AZ9)</f>
        <v>0</v>
      </c>
      <c r="BA11" s="74">
        <f>SUMIF($B$4:$B$8,"&lt;="&amp;EDATE(BA$3,0),$D$4:$D$8)-SUM($H9:BA9)</f>
        <v>0</v>
      </c>
      <c r="BB11" s="74">
        <f>SUMIF($B$4:$B$8,"&lt;="&amp;EDATE(BB$3,0),$D$4:$D$8)-SUM($H9:BB9)</f>
        <v>0</v>
      </c>
      <c r="BC11" s="74">
        <f>SUMIF($B$4:$B$8,"&lt;="&amp;EDATE(BC$3,0),$D$4:$D$8)-SUM($H9:BC9)</f>
        <v>0</v>
      </c>
      <c r="BD11" s="74">
        <f>SUMIF($B$4:$B$8,"&lt;="&amp;EDATE(BD$3,0),$D$4:$D$8)-SUM($H9:BD9)</f>
        <v>0</v>
      </c>
      <c r="BE11" s="74">
        <f>SUMIF($B$4:$B$8,"&lt;="&amp;EDATE(BE$3,0),$D$4:$D$8)-SUM($H9:BE9)</f>
        <v>0</v>
      </c>
      <c r="BF11" s="74">
        <f>SUMIF($B$4:$B$8,"&lt;="&amp;EDATE(BF$3,0),$D$4:$D$8)-SUM($H9:BF9)</f>
        <v>0</v>
      </c>
      <c r="BG11" s="74">
        <f>SUMIF($B$4:$B$8,"&lt;="&amp;EDATE(BG$3,0),$D$4:$D$8)-SUM($H9:BG9)</f>
        <v>0</v>
      </c>
      <c r="BH11" s="74">
        <f>SUMIF($B$4:$B$8,"&lt;="&amp;EDATE(BH$3,0),$D$4:$D$8)-SUM($H9:BH9)</f>
        <v>0</v>
      </c>
      <c r="BI11" s="74">
        <f>SUMIF($B$4:$B$8,"&lt;="&amp;EDATE(BI$3,0),$D$4:$D$8)-SUM($H9:BI9)</f>
        <v>0</v>
      </c>
      <c r="BJ11" s="74">
        <f>SUMIF($B$4:$B$8,"&lt;="&amp;EDATE(BJ$3,0),$D$4:$D$8)-SUM($H9:BJ9)</f>
        <v>0</v>
      </c>
      <c r="BK11" s="74">
        <f>SUMIF($B$4:$B$8,"&lt;="&amp;EDATE(BK$3,0),$D$4:$D$8)-SUM($H9:BK9)</f>
        <v>0</v>
      </c>
      <c r="BL11" s="74">
        <f>SUMIF($B$4:$B$8,"&lt;="&amp;EDATE(BL$3,0),$D$4:$D$8)-SUM($H9:BL9)</f>
        <v>0</v>
      </c>
      <c r="BM11" s="74">
        <f>SUMIF($B$4:$B$8,"&lt;="&amp;EDATE(BM$3,0),$D$4:$D$8)-SUM($H9:BM9)</f>
        <v>0</v>
      </c>
      <c r="BN11" s="74">
        <f>SUMIF($B$4:$B$8,"&lt;="&amp;EDATE(BN$3,0),$D$4:$D$8)-SUM($H9:BN9)</f>
        <v>0</v>
      </c>
      <c r="BO11" s="74">
        <f>SUMIF($B$4:$B$8,"&lt;="&amp;EDATE(BO$3,0),$D$4:$D$8)-SUM($H9:BO9)</f>
        <v>0</v>
      </c>
      <c r="BP11" s="56"/>
    </row>
    <row r="12" spans="1:68" x14ac:dyDescent="0.25">
      <c r="A12" s="62" t="s">
        <v>8</v>
      </c>
      <c r="B12" s="63"/>
      <c r="C12" s="63"/>
      <c r="D12" s="64"/>
      <c r="E12" s="65"/>
      <c r="F12" s="66"/>
      <c r="G12" s="67"/>
      <c r="H12" s="75"/>
      <c r="I12" s="77">
        <v>1363.64</v>
      </c>
      <c r="J12" s="77">
        <v>24560.61</v>
      </c>
      <c r="K12" s="77">
        <v>22757.58</v>
      </c>
      <c r="L12" s="77">
        <v>20954.55</v>
      </c>
      <c r="M12" s="77">
        <v>19151.52</v>
      </c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60"/>
    </row>
    <row r="13" spans="1:68" x14ac:dyDescent="0.25">
      <c r="A13" s="47" t="s">
        <v>0</v>
      </c>
      <c r="B13" s="48"/>
      <c r="C13" s="48"/>
      <c r="D13" s="49"/>
      <c r="E13" s="48"/>
      <c r="F13" s="48"/>
      <c r="G13" s="48"/>
      <c r="H13" s="76" t="str">
        <f t="shared" ref="H13" si="50">IF(OR(H11="",H12=""),"",ROUND(H11-H12,2))</f>
        <v/>
      </c>
      <c r="I13" s="76">
        <f t="shared" ref="I13" si="51">IF(OR(I11="",I12=""),"",ROUND(I11-I12,2))</f>
        <v>0</v>
      </c>
      <c r="J13" s="76">
        <f t="shared" ref="J13" si="52">IF(OR(J11="",J12=""),"",ROUND(J11-J12,2))</f>
        <v>0</v>
      </c>
      <c r="K13" s="76">
        <f t="shared" ref="K13" si="53">IF(OR(K11="",K12=""),"",ROUND(K11-K12,2))</f>
        <v>0</v>
      </c>
      <c r="L13" s="76">
        <f t="shared" ref="L13" si="54">IF(OR(L11="",L12=""),"",ROUND(L11-L12,2))</f>
        <v>0</v>
      </c>
      <c r="M13" s="76">
        <f t="shared" ref="M13" si="55">IF(OR(M11="",M12=""),"",ROUND(M11-M12,2))</f>
        <v>0</v>
      </c>
      <c r="N13" s="76" t="str">
        <f t="shared" ref="N13" si="56">IF(OR(N11="",N12=""),"",ROUND(N11-N12,2))</f>
        <v/>
      </c>
      <c r="O13" s="76" t="str">
        <f t="shared" ref="O13" si="57">IF(OR(O11="",O12=""),"",ROUND(O11-O12,2))</f>
        <v/>
      </c>
      <c r="P13" s="76" t="str">
        <f t="shared" ref="P13" si="58">IF(OR(P11="",P12=""),"",ROUND(P11-P12,2))</f>
        <v/>
      </c>
      <c r="Q13" s="76" t="str">
        <f t="shared" ref="Q13" si="59">IF(OR(Q11="",Q12=""),"",ROUND(Q11-Q12,2))</f>
        <v/>
      </c>
      <c r="R13" s="76" t="str">
        <f t="shared" ref="R13" si="60">IF(OR(R11="",R12=""),"",ROUND(R11-R12,2))</f>
        <v/>
      </c>
      <c r="S13" s="76" t="str">
        <f t="shared" ref="S13" si="61">IF(OR(S11="",S12=""),"",ROUND(S11-S12,2))</f>
        <v/>
      </c>
      <c r="T13" s="76" t="str">
        <f t="shared" ref="T13" si="62">IF(OR(T11="",T12=""),"",ROUND(T11-T12,2))</f>
        <v/>
      </c>
      <c r="U13" s="76" t="str">
        <f t="shared" ref="U13" si="63">IF(OR(U11="",U12=""),"",ROUND(U11-U12,2))</f>
        <v/>
      </c>
      <c r="V13" s="76" t="str">
        <f t="shared" ref="V13" si="64">IF(OR(V11="",V12=""),"",ROUND(V11-V12,2))</f>
        <v/>
      </c>
      <c r="W13" s="76" t="str">
        <f t="shared" ref="W13" si="65">IF(OR(W11="",W12=""),"",ROUND(W11-W12,2))</f>
        <v/>
      </c>
      <c r="X13" s="76" t="str">
        <f t="shared" ref="X13" si="66">IF(OR(X11="",X12=""),"",ROUND(X11-X12,2))</f>
        <v/>
      </c>
      <c r="Y13" s="76" t="str">
        <f t="shared" ref="Y13" si="67">IF(OR(Y11="",Y12=""),"",ROUND(Y11-Y12,2))</f>
        <v/>
      </c>
      <c r="Z13" s="76" t="str">
        <f t="shared" ref="Z13" si="68">IF(OR(Z11="",Z12=""),"",ROUND(Z11-Z12,2))</f>
        <v/>
      </c>
      <c r="AA13" s="76" t="str">
        <f t="shared" ref="AA13" si="69">IF(OR(AA11="",AA12=""),"",ROUND(AA11-AA12,2))</f>
        <v/>
      </c>
      <c r="AB13" s="76" t="str">
        <f t="shared" ref="AB13" si="70">IF(OR(AB11="",AB12=""),"",ROUND(AB11-AB12,2))</f>
        <v/>
      </c>
      <c r="AC13" s="76" t="str">
        <f t="shared" ref="AC13" si="71">IF(OR(AC11="",AC12=""),"",ROUND(AC11-AC12,2))</f>
        <v/>
      </c>
      <c r="AD13" s="76" t="str">
        <f t="shared" ref="AD13" si="72">IF(OR(AD11="",AD12=""),"",ROUND(AD11-AD12,2))</f>
        <v/>
      </c>
      <c r="AE13" s="76" t="str">
        <f t="shared" ref="AE13" si="73">IF(OR(AE11="",AE12=""),"",ROUND(AE11-AE12,2))</f>
        <v/>
      </c>
      <c r="AF13" s="76" t="str">
        <f t="shared" ref="AF13" si="74">IF(OR(AF11="",AF12=""),"",ROUND(AF11-AF12,2))</f>
        <v/>
      </c>
      <c r="AG13" s="76" t="str">
        <f t="shared" ref="AG13" si="75">IF(OR(AG11="",AG12=""),"",ROUND(AG11-AG12,2))</f>
        <v/>
      </c>
      <c r="AH13" s="76" t="str">
        <f t="shared" ref="AH13" si="76">IF(OR(AH11="",AH12=""),"",ROUND(AH11-AH12,2))</f>
        <v/>
      </c>
      <c r="AI13" s="76" t="str">
        <f t="shared" ref="AI13" si="77">IF(OR(AI11="",AI12=""),"",ROUND(AI11-AI12,2))</f>
        <v/>
      </c>
      <c r="AJ13" s="76" t="str">
        <f t="shared" ref="AJ13" si="78">IF(OR(AJ11="",AJ12=""),"",ROUND(AJ11-AJ12,2))</f>
        <v/>
      </c>
      <c r="AK13" s="76" t="str">
        <f t="shared" ref="AK13" si="79">IF(OR(AK11="",AK12=""),"",ROUND(AK11-AK12,2))</f>
        <v/>
      </c>
      <c r="AL13" s="76" t="str">
        <f t="shared" ref="AL13" si="80">IF(OR(AL11="",AL12=""),"",ROUND(AL11-AL12,2))</f>
        <v/>
      </c>
      <c r="AM13" s="76" t="str">
        <f t="shared" ref="AM13" si="81">IF(OR(AM11="",AM12=""),"",ROUND(AM11-AM12,2))</f>
        <v/>
      </c>
      <c r="AN13" s="76" t="str">
        <f t="shared" ref="AN13" si="82">IF(OR(AN11="",AN12=""),"",ROUND(AN11-AN12,2))</f>
        <v/>
      </c>
      <c r="AO13" s="76" t="str">
        <f t="shared" ref="AO13" si="83">IF(OR(AO11="",AO12=""),"",ROUND(AO11-AO12,2))</f>
        <v/>
      </c>
      <c r="AP13" s="76" t="str">
        <f t="shared" ref="AP13" si="84">IF(OR(AP11="",AP12=""),"",ROUND(AP11-AP12,2))</f>
        <v/>
      </c>
      <c r="AQ13" s="76" t="str">
        <f t="shared" ref="AQ13" si="85">IF(OR(AQ11="",AQ12=""),"",ROUND(AQ11-AQ12,2))</f>
        <v/>
      </c>
      <c r="AR13" s="76" t="str">
        <f t="shared" ref="AR13" si="86">IF(OR(AR11="",AR12=""),"",ROUND(AR11-AR12,2))</f>
        <v/>
      </c>
      <c r="AS13" s="76" t="str">
        <f t="shared" ref="AS13" si="87">IF(OR(AS11="",AS12=""),"",ROUND(AS11-AS12,2))</f>
        <v/>
      </c>
      <c r="AT13" s="76" t="str">
        <f t="shared" ref="AT13" si="88">IF(OR(AT11="",AT12=""),"",ROUND(AT11-AT12,2))</f>
        <v/>
      </c>
      <c r="AU13" s="76" t="str">
        <f t="shared" ref="AU13" si="89">IF(OR(AU11="",AU12=""),"",ROUND(AU11-AU12,2))</f>
        <v/>
      </c>
      <c r="AV13" s="76" t="str">
        <f t="shared" ref="AV13" si="90">IF(OR(AV11="",AV12=""),"",ROUND(AV11-AV12,2))</f>
        <v/>
      </c>
      <c r="AW13" s="76" t="str">
        <f t="shared" ref="AW13" si="91">IF(OR(AW11="",AW12=""),"",ROUND(AW11-AW12,2))</f>
        <v/>
      </c>
      <c r="AX13" s="76" t="str">
        <f t="shared" ref="AX13" si="92">IF(OR(AX11="",AX12=""),"",ROUND(AX11-AX12,2))</f>
        <v/>
      </c>
      <c r="AY13" s="76" t="str">
        <f t="shared" ref="AY13" si="93">IF(OR(AY11="",AY12=""),"",ROUND(AY11-AY12,2))</f>
        <v/>
      </c>
      <c r="AZ13" s="76" t="str">
        <f t="shared" ref="AZ13" si="94">IF(OR(AZ11="",AZ12=""),"",ROUND(AZ11-AZ12,2))</f>
        <v/>
      </c>
      <c r="BA13" s="76" t="str">
        <f t="shared" ref="BA13" si="95">IF(OR(BA11="",BA12=""),"",ROUND(BA11-BA12,2))</f>
        <v/>
      </c>
      <c r="BB13" s="76" t="str">
        <f t="shared" ref="BB13" si="96">IF(OR(BB11="",BB12=""),"",ROUND(BB11-BB12,2))</f>
        <v/>
      </c>
      <c r="BC13" s="76" t="str">
        <f t="shared" ref="BC13" si="97">IF(OR(BC11="",BC12=""),"",ROUND(BC11-BC12,2))</f>
        <v/>
      </c>
      <c r="BD13" s="76" t="str">
        <f t="shared" ref="BD13" si="98">IF(OR(BD11="",BD12=""),"",ROUND(BD11-BD12,2))</f>
        <v/>
      </c>
      <c r="BE13" s="76" t="str">
        <f t="shared" ref="BE13" si="99">IF(OR(BE11="",BE12=""),"",ROUND(BE11-BE12,2))</f>
        <v/>
      </c>
      <c r="BF13" s="76" t="str">
        <f t="shared" ref="BF13" si="100">IF(OR(BF11="",BF12=""),"",ROUND(BF11-BF12,2))</f>
        <v/>
      </c>
      <c r="BG13" s="76" t="str">
        <f t="shared" ref="BG13" si="101">IF(OR(BG11="",BG12=""),"",ROUND(BG11-BG12,2))</f>
        <v/>
      </c>
      <c r="BH13" s="76" t="str">
        <f t="shared" ref="BH13" si="102">IF(OR(BH11="",BH12=""),"",ROUND(BH11-BH12,2))</f>
        <v/>
      </c>
      <c r="BI13" s="76" t="str">
        <f t="shared" ref="BI13" si="103">IF(OR(BI11="",BI12=""),"",ROUND(BI11-BI12,2))</f>
        <v/>
      </c>
      <c r="BJ13" s="76" t="str">
        <f t="shared" ref="BJ13" si="104">IF(OR(BJ11="",BJ12=""),"",ROUND(BJ11-BJ12,2))</f>
        <v/>
      </c>
      <c r="BK13" s="76" t="str">
        <f t="shared" ref="BK13" si="105">IF(OR(BK11="",BK12=""),"",ROUND(BK11-BK12,2))</f>
        <v/>
      </c>
      <c r="BL13" s="76" t="str">
        <f t="shared" ref="BL13" si="106">IF(OR(BL11="",BL12=""),"",ROUND(BL11-BL12,2))</f>
        <v/>
      </c>
      <c r="BM13" s="76" t="str">
        <f t="shared" ref="BM13" si="107">IF(OR(BM11="",BM12=""),"",ROUND(BM11-BM12,2))</f>
        <v/>
      </c>
      <c r="BN13" s="76" t="str">
        <f t="shared" ref="BN13" si="108">IF(OR(BN11="",BN12=""),"",ROUND(BN11-BN12,2))</f>
        <v/>
      </c>
      <c r="BO13" s="76" t="str">
        <f t="shared" ref="BO13" si="109">IF(OR(BO11="",BO12=""),"",ROUND(BO11-BO12,2))</f>
        <v/>
      </c>
      <c r="BP13" s="61"/>
    </row>
    <row r="15" spans="1:68" x14ac:dyDescent="0.25">
      <c r="D15" s="8"/>
    </row>
    <row r="16" spans="1:68" x14ac:dyDescent="0.25">
      <c r="A16" s="84"/>
      <c r="B16" s="84"/>
      <c r="C16" s="84"/>
      <c r="D16" s="84"/>
      <c r="E16" s="84"/>
      <c r="H16" s="7"/>
    </row>
    <row r="17" spans="1:8" x14ac:dyDescent="0.25">
      <c r="A17" s="1"/>
      <c r="D17" s="4"/>
      <c r="H17" s="7"/>
    </row>
    <row r="18" spans="1:8" x14ac:dyDescent="0.25">
      <c r="A18" s="6"/>
      <c r="D18" s="5"/>
      <c r="E18" s="5"/>
    </row>
  </sheetData>
  <sheetProtection algorithmName="SHA-512" hashValue="1hpRpNP0Lwya3yL0e39CJj3MaTyXDC8YACmJwXgZFJkKQ7RTzWM4mfwg8ve3EmDdSv3FitfbK1OsLjh40NYl4w==" saltValue="/Gsr+Jg6F5DQsGlJAnVLOQ==" spinCount="100000" sheet="1" objects="1" scenarios="1"/>
  <mergeCells count="1">
    <mergeCell ref="A16:E16"/>
  </mergeCells>
  <conditionalFormatting sqref="A13:BP13">
    <cfRule type="expression" dxfId="1" priority="1">
      <formula>AND(ISNUMBER(A12),ROUND(A12-A11,0)&lt;&gt;0)</formula>
    </cfRule>
    <cfRule type="expression" dxfId="0" priority="2">
      <formula>AND(ISNUMBER(A12),ROUND(A12-A11,0)=0)</formula>
    </cfRule>
  </conditionalFormatting>
  <dataValidations disablePrompts="1" count="1">
    <dataValidation type="list" allowBlank="1" showInputMessage="1" showErrorMessage="1" sqref="A18:C18" xr:uid="{71D5356C-10AF-4288-AD8A-72CDFF9EE186}">
      <formula1>Periods</formula1>
    </dataValidation>
  </dataValidations>
  <pageMargins left="0.7" right="0.7" top="0.75" bottom="0.75" header="0.3" footer="0.3"/>
  <pageSetup orientation="portrait" r:id="rId1"/>
</worksheet>
</file>

<file path=customUI/_rels/customUI14.xml.rels><?xml version="1.0" encoding="UTF-8" standalone="yes"?>
<Relationships xmlns="http://schemas.openxmlformats.org/package/2006/relationships"><Relationship Id="h2eicon" Type="http://schemas.openxmlformats.org/officeDocument/2006/relationships/image" Target="images/h2eicon.png"/></Relationships>
</file>

<file path=customUI/customUI14.xml><?xml version="1.0" encoding="utf-8"?>
<customUI xmlns="http://schemas.microsoft.com/office/2009/07/customui">
  <ribbon startFromScratch="false">
    <tabs>
      <tab idMso="TabHome">
        <group id="H2E" label="HowtoExcel.net" insertBeforeMso="GroupNumber">
          <button id="btnH2E" label="Get More Free Templates" image="h2eicon" size="large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Prepaid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</dc:creator>
  <cp:lastModifiedBy>David J</cp:lastModifiedBy>
  <dcterms:created xsi:type="dcterms:W3CDTF">2024-12-03T03:17:07Z</dcterms:created>
  <dcterms:modified xsi:type="dcterms:W3CDTF">2026-01-24T16:42:53Z</dcterms:modified>
</cp:coreProperties>
</file>