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UI/images/h2eicon.png" ContentType="image/.png"/>
  <Override PartName="/customUI/images/h2eicon0.png" ContentType="image/.png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microsoft.com/office/2007/relationships/ui/extensibility" Target="/customUI/customUI14.xml" Id="R12464652deb0480d" /><Relationship Type="http://schemas.microsoft.com/office/2006/relationships/ui/extensibility" Target="/customUI/customUI.xml" Id="Rd94748d3e6964c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99A7ED9E-9B0C-43AC-983F-A21411D9A165}" xr6:coauthVersionLast="45" xr6:coauthVersionMax="45" xr10:uidLastSave="{00000000-0000-0000-0000-000000000000}"/>
  <bookViews>
    <workbookView showHorizontalScroll="0" showVerticalScroll="0" xWindow="28680" yWindow="-120" windowWidth="29040" windowHeight="15840" xr2:uid="{00000000-000D-0000-FFFF-FFFF00000000}"/>
  </bookViews>
  <sheets>
    <sheet name="Affordability.Calculator" sheetId="2" r:id="rId1"/>
  </sheets>
  <definedNames>
    <definedName name="MortgageCalcOptions">#REF!</definedName>
    <definedName name="_xlnm.Print_Area" localSheetId="0">Affordability.Calculator!$B$1:$J$18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 s="1"/>
  <c r="G6" i="2" l="1"/>
  <c r="F8" i="2"/>
  <c r="G7" i="2"/>
  <c r="H6" i="2" l="1"/>
  <c r="I6" i="2" s="1"/>
  <c r="H7" i="2"/>
  <c r="I7" i="2" s="1"/>
  <c r="G8" i="2"/>
  <c r="F9" i="2"/>
  <c r="H8" i="2" l="1"/>
  <c r="I8" i="2" s="1"/>
  <c r="F10" i="2"/>
  <c r="G9" i="2"/>
  <c r="H9" i="2" l="1"/>
  <c r="I9" i="2" s="1"/>
  <c r="G10" i="2"/>
  <c r="F11" i="2"/>
  <c r="H10" i="2" l="1"/>
  <c r="I10" i="2" s="1"/>
  <c r="G11" i="2"/>
  <c r="F12" i="2"/>
  <c r="H11" i="2" l="1"/>
  <c r="I11" i="2" s="1"/>
  <c r="F13" i="2"/>
  <c r="G12" i="2"/>
  <c r="H12" i="2" l="1"/>
  <c r="I12" i="2" s="1"/>
  <c r="F14" i="2"/>
  <c r="G13" i="2"/>
  <c r="H13" i="2" l="1"/>
  <c r="I13" i="2" s="1"/>
  <c r="F15" i="2"/>
  <c r="G14" i="2"/>
  <c r="H14" i="2" l="1"/>
  <c r="I14" i="2" s="1"/>
  <c r="F16" i="2"/>
  <c r="G16" i="2" s="1"/>
  <c r="G15" i="2"/>
  <c r="H15" i="2" l="1"/>
  <c r="I15" i="2" s="1"/>
  <c r="H16" i="2"/>
  <c r="I16" i="2" s="1"/>
</calcChain>
</file>

<file path=xl/sharedStrings.xml><?xml version="1.0" encoding="utf-8"?>
<sst xmlns="http://schemas.openxmlformats.org/spreadsheetml/2006/main" count="12" uniqueCount="12">
  <si>
    <t>Monthly Income</t>
  </si>
  <si>
    <t>Maximum % of Income</t>
  </si>
  <si>
    <t>Downpayment</t>
  </si>
  <si>
    <t>Interest Rate</t>
  </si>
  <si>
    <t>Term (Years)</t>
  </si>
  <si>
    <t>Starting Price</t>
  </si>
  <si>
    <t>Increments</t>
  </si>
  <si>
    <t>% of Monthly Income</t>
  </si>
  <si>
    <t>Mortgage
Amount</t>
  </si>
  <si>
    <t>Housing 
Price</t>
  </si>
  <si>
    <t>Monthly 
Payment</t>
  </si>
  <si>
    <t>Mortgage 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</si>
</sst>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5" formatCode="_(&quot;$&quot;* #,##0.00_);_(&quot;$&quot;* \(#,##0.00\);_(&quot;$&quot;* &quot;-&quot;??_);_(@_)"/>
    <numFmt numFmtId="169" formatCode="_(&quot;$&quot;\ #,##0_);_(&quot;$&quot;\ \(#,##0\);_(&quot;$&quot;\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8" tint="0.39991454817346722"/>
      </left>
      <right style="dashed">
        <color theme="8" tint="0.399914548173467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9" fontId="0" fillId="0" borderId="0" xfId="1" applyNumberFormat="1" applyFont="1" applyFill="1" applyBorder="1" applyAlignment="1" applyProtection="1">
      <alignment horizontal="center" vertical="center"/>
      <protection hidden="1"/>
    </xf>
    <xf numFmtId="169" fontId="0" fillId="0" borderId="0" xfId="0" applyNumberFormat="1" applyAlignment="1" applyProtection="1">
      <alignment horizontal="center" vertical="center"/>
      <protection hidden="1"/>
    </xf>
    <xf numFmtId="8" fontId="0" fillId="0" borderId="0" xfId="0" applyNumberFormat="1" applyAlignment="1" applyProtection="1">
      <alignment horizontal="center" vertical="center"/>
      <protection hidden="1"/>
    </xf>
    <xf numFmtId="9" fontId="0" fillId="0" borderId="0" xfId="2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9" fontId="0" fillId="2" borderId="1" xfId="1" applyNumberFormat="1" applyFont="1" applyFill="1" applyBorder="1" applyAlignment="1" applyProtection="1">
      <alignment horizontal="center" vertical="center"/>
      <protection locked="0"/>
    </xf>
    <xf numFmtId="1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66675</xdr:rowOff>
    </xdr:from>
    <xdr:to>
      <xdr:col>5</xdr:col>
      <xdr:colOff>619125</xdr:colOff>
      <xdr:row>2</xdr:row>
      <xdr:rowOff>85725</xdr:rowOff>
    </xdr:to>
    <xdr:pic>
      <xdr:nvPicPr>
        <xdr:cNvPr id="3" name="Graphic 2" descr="House">
          <a:extLst>
            <a:ext uri="{FF2B5EF4-FFF2-40B4-BE49-F238E27FC236}">
              <a16:creationId xmlns:a16="http://schemas.microsoft.com/office/drawing/2014/main" id="{83761ED7-7208-494C-A27D-4BACF344E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62400" y="66675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123825</xdr:rowOff>
    </xdr:from>
    <xdr:to>
      <xdr:col>1</xdr:col>
      <xdr:colOff>704850</xdr:colOff>
      <xdr:row>7</xdr:row>
      <xdr:rowOff>104775</xdr:rowOff>
    </xdr:to>
    <xdr:pic>
      <xdr:nvPicPr>
        <xdr:cNvPr id="5" name="Graphic 4" descr="Bank">
          <a:extLst>
            <a:ext uri="{FF2B5EF4-FFF2-40B4-BE49-F238E27FC236}">
              <a16:creationId xmlns:a16="http://schemas.microsoft.com/office/drawing/2014/main" id="{2DF1C4CB-C1D6-4C5F-B609-2DB1B99E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6300" y="218122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19051</xdr:rowOff>
    </xdr:from>
    <xdr:to>
      <xdr:col>1</xdr:col>
      <xdr:colOff>666749</xdr:colOff>
      <xdr:row>13</xdr:row>
      <xdr:rowOff>266700</xdr:rowOff>
    </xdr:to>
    <xdr:pic>
      <xdr:nvPicPr>
        <xdr:cNvPr id="7" name="Graphic 6" descr="Money">
          <a:extLst>
            <a:ext uri="{FF2B5EF4-FFF2-40B4-BE49-F238E27FC236}">
              <a16:creationId xmlns:a16="http://schemas.microsoft.com/office/drawing/2014/main" id="{2EF5B091-F54B-4AB6-AAD7-58B9BABE8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85825" y="4238626"/>
          <a:ext cx="561974" cy="56197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</xdr:row>
      <xdr:rowOff>19050</xdr:rowOff>
    </xdr:from>
    <xdr:to>
      <xdr:col>1</xdr:col>
      <xdr:colOff>657224</xdr:colOff>
      <xdr:row>10</xdr:row>
      <xdr:rowOff>219074</xdr:rowOff>
    </xdr:to>
    <xdr:pic>
      <xdr:nvPicPr>
        <xdr:cNvPr id="9" name="Graphic 8" descr="Formal Shirt">
          <a:extLst>
            <a:ext uri="{FF2B5EF4-FFF2-40B4-BE49-F238E27FC236}">
              <a16:creationId xmlns:a16="http://schemas.microsoft.com/office/drawing/2014/main" id="{5B335D46-D958-47C4-AA67-A77F9F6D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23925" y="3295650"/>
          <a:ext cx="514349" cy="514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9FCA-02F9-49C2-9672-C3F993ADE1D4}">
  <sheetPr codeName="Sheet2">
    <pageSetUpPr fitToPage="1"/>
  </sheetPr>
  <dimension ref="B1:I1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1.7109375" style="5" customWidth="1"/>
    <col min="2" max="2" width="10.85546875" style="5" customWidth="1"/>
    <col min="3" max="3" width="21.5703125" style="5" bestFit="1" customWidth="1"/>
    <col min="4" max="4" width="12.5703125" style="5" bestFit="1" customWidth="1"/>
    <col min="5" max="5" width="9.140625" style="5"/>
    <col min="6" max="6" width="13.140625" style="5" bestFit="1" customWidth="1"/>
    <col min="7" max="7" width="17.28515625" style="5" bestFit="1" customWidth="1"/>
    <col min="8" max="8" width="16.85546875" style="5" bestFit="1" customWidth="1"/>
    <col min="9" max="9" width="12.85546875" style="5" bestFit="1" customWidth="1"/>
    <col min="10" max="16384" width="9.140625" style="5"/>
  </cols>
  <sheetData>
    <row r="1" spans="2:9" ht="18" customHeight="1" x14ac:dyDescent="0.25"/>
    <row r="2" spans="2:9" ht="63" customHeight="1" x14ac:dyDescent="0.25"/>
    <row r="3" spans="2:9" ht="36" x14ac:dyDescent="0.55000000000000004">
      <c r="B3" s="6" t="s">
        <v>11</v>
      </c>
      <c r="C3" s="6"/>
      <c r="D3" s="6"/>
      <c r="E3" s="6"/>
      <c r="F3" s="6"/>
      <c r="G3" s="6"/>
      <c r="H3" s="6"/>
      <c r="I3" s="6"/>
    </row>
    <row r="5" spans="2:9" s="7" customFormat="1" ht="30" customHeight="1" x14ac:dyDescent="0.25">
      <c r="F5" s="14" t="s">
        <v>9</v>
      </c>
      <c r="G5" s="14" t="s">
        <v>8</v>
      </c>
      <c r="H5" s="14" t="s">
        <v>10</v>
      </c>
      <c r="I5" s="14" t="s">
        <v>7</v>
      </c>
    </row>
    <row r="6" spans="2:9" s="8" customFormat="1" ht="24.95" customHeight="1" x14ac:dyDescent="0.25">
      <c r="C6" s="9" t="s">
        <v>2</v>
      </c>
      <c r="D6" s="10">
        <v>50000</v>
      </c>
      <c r="F6" s="1">
        <f>D13</f>
        <v>300000</v>
      </c>
      <c r="G6" s="2">
        <f>F6-$D$6</f>
        <v>250000</v>
      </c>
      <c r="H6" s="3">
        <f>IFERROR(PMT($D$7/12,$D$8*12,-$G6),"")</f>
        <v>924.04868172205136</v>
      </c>
      <c r="I6" s="4">
        <f>IFERROR($H6/$D$10,"")</f>
        <v>0.18480973634441028</v>
      </c>
    </row>
    <row r="7" spans="2:9" s="8" customFormat="1" ht="24.95" customHeight="1" x14ac:dyDescent="0.25">
      <c r="C7" s="9" t="s">
        <v>3</v>
      </c>
      <c r="D7" s="11">
        <v>0.02</v>
      </c>
      <c r="F7" s="1">
        <f t="shared" ref="F7:F16" si="0">F6+$D$14</f>
        <v>350000</v>
      </c>
      <c r="G7" s="2">
        <f t="shared" ref="G7:G14" si="1">F7-$D$6</f>
        <v>300000</v>
      </c>
      <c r="H7" s="3">
        <f t="shared" ref="H7:H16" si="2">IFERROR(PMT($D$7/12,$D$8*12,-$G7),"")</f>
        <v>1108.8584180664616</v>
      </c>
      <c r="I7" s="4">
        <f t="shared" ref="I7:I16" si="3">IFERROR($H7/$D$10,"")</f>
        <v>0.2217716836132923</v>
      </c>
    </row>
    <row r="8" spans="2:9" s="8" customFormat="1" ht="24.95" customHeight="1" x14ac:dyDescent="0.25">
      <c r="C8" s="9" t="s">
        <v>4</v>
      </c>
      <c r="D8" s="12">
        <v>30</v>
      </c>
      <c r="F8" s="1">
        <f t="shared" si="0"/>
        <v>400000</v>
      </c>
      <c r="G8" s="2">
        <f t="shared" si="1"/>
        <v>350000</v>
      </c>
      <c r="H8" s="3">
        <f t="shared" si="2"/>
        <v>1293.6681544108719</v>
      </c>
      <c r="I8" s="4">
        <f t="shared" si="3"/>
        <v>0.25873363088217438</v>
      </c>
    </row>
    <row r="9" spans="2:9" s="8" customFormat="1" ht="24.95" customHeight="1" x14ac:dyDescent="0.25">
      <c r="C9" s="9"/>
      <c r="F9" s="1">
        <f t="shared" si="0"/>
        <v>450000</v>
      </c>
      <c r="G9" s="2">
        <f t="shared" si="1"/>
        <v>400000</v>
      </c>
      <c r="H9" s="3">
        <f t="shared" si="2"/>
        <v>1478.4778907552823</v>
      </c>
      <c r="I9" s="4">
        <f t="shared" si="3"/>
        <v>0.29569557815105646</v>
      </c>
    </row>
    <row r="10" spans="2:9" s="8" customFormat="1" ht="24.95" customHeight="1" x14ac:dyDescent="0.25">
      <c r="C10" s="9" t="s">
        <v>0</v>
      </c>
      <c r="D10" s="10">
        <v>5000</v>
      </c>
      <c r="F10" s="1">
        <f t="shared" si="0"/>
        <v>500000</v>
      </c>
      <c r="G10" s="2">
        <f t="shared" si="1"/>
        <v>450000</v>
      </c>
      <c r="H10" s="3">
        <f t="shared" si="2"/>
        <v>1663.2876270996924</v>
      </c>
      <c r="I10" s="4">
        <f t="shared" si="3"/>
        <v>0.33265752541993848</v>
      </c>
    </row>
    <row r="11" spans="2:9" s="8" customFormat="1" ht="24.95" customHeight="1" x14ac:dyDescent="0.25">
      <c r="C11" s="9" t="s">
        <v>1</v>
      </c>
      <c r="D11" s="13">
        <v>0.4</v>
      </c>
      <c r="F11" s="1">
        <f t="shared" si="0"/>
        <v>550000</v>
      </c>
      <c r="G11" s="2">
        <f t="shared" si="1"/>
        <v>500000</v>
      </c>
      <c r="H11" s="3">
        <f t="shared" si="2"/>
        <v>1848.0973634441027</v>
      </c>
      <c r="I11" s="4">
        <f t="shared" si="3"/>
        <v>0.36961947268882056</v>
      </c>
    </row>
    <row r="12" spans="2:9" s="8" customFormat="1" ht="24.95" customHeight="1" x14ac:dyDescent="0.25">
      <c r="C12" s="9"/>
      <c r="F12" s="1">
        <f t="shared" si="0"/>
        <v>600000</v>
      </c>
      <c r="G12" s="2">
        <f t="shared" si="1"/>
        <v>550000</v>
      </c>
      <c r="H12" s="3">
        <f t="shared" si="2"/>
        <v>2032.9070997885131</v>
      </c>
      <c r="I12" s="4">
        <f t="shared" si="3"/>
        <v>0.40658141995770258</v>
      </c>
    </row>
    <row r="13" spans="2:9" s="8" customFormat="1" ht="24.95" customHeight="1" x14ac:dyDescent="0.25">
      <c r="C13" s="9" t="s">
        <v>5</v>
      </c>
      <c r="D13" s="10">
        <v>300000</v>
      </c>
      <c r="F13" s="1">
        <f t="shared" si="0"/>
        <v>650000</v>
      </c>
      <c r="G13" s="2">
        <f t="shared" si="1"/>
        <v>600000</v>
      </c>
      <c r="H13" s="3">
        <f t="shared" si="2"/>
        <v>2217.7168361329232</v>
      </c>
      <c r="I13" s="4">
        <f t="shared" si="3"/>
        <v>0.44354336722658461</v>
      </c>
    </row>
    <row r="14" spans="2:9" s="8" customFormat="1" ht="24.95" customHeight="1" x14ac:dyDescent="0.25">
      <c r="C14" s="9" t="s">
        <v>6</v>
      </c>
      <c r="D14" s="10">
        <v>50000</v>
      </c>
      <c r="F14" s="1">
        <f t="shared" si="0"/>
        <v>700000</v>
      </c>
      <c r="G14" s="2">
        <f t="shared" si="1"/>
        <v>650000</v>
      </c>
      <c r="H14" s="3">
        <f t="shared" si="2"/>
        <v>2402.5265724773335</v>
      </c>
      <c r="I14" s="4">
        <f t="shared" si="3"/>
        <v>0.48050531449546668</v>
      </c>
    </row>
    <row r="15" spans="2:9" s="8" customFormat="1" ht="24.95" customHeight="1" x14ac:dyDescent="0.25">
      <c r="F15" s="1">
        <f t="shared" si="0"/>
        <v>750000</v>
      </c>
      <c r="G15" s="2">
        <f t="shared" ref="G15:G16" si="4">F15-$D$6</f>
        <v>700000</v>
      </c>
      <c r="H15" s="3">
        <f t="shared" si="2"/>
        <v>2587.3363088217438</v>
      </c>
      <c r="I15" s="4">
        <f t="shared" si="3"/>
        <v>0.51746726176434876</v>
      </c>
    </row>
    <row r="16" spans="2:9" s="8" customFormat="1" ht="24.95" customHeight="1" x14ac:dyDescent="0.25">
      <c r="F16" s="1">
        <f t="shared" si="0"/>
        <v>800000</v>
      </c>
      <c r="G16" s="2">
        <f t="shared" si="4"/>
        <v>750000</v>
      </c>
      <c r="H16" s="3">
        <f t="shared" si="2"/>
        <v>2772.1460451661542</v>
      </c>
      <c r="I16" s="4">
        <f t="shared" si="3"/>
        <v>0.55442920903323079</v>
      </c>
    </row>
  </sheetData>
  <sheetProtection algorithmName="SHA-512" hashValue="pHY3DE3rRGZg7C10/ZHFEHIEA0F6D2HYvJuidV/ThqxFIv8sk14vBqA7K1v7yMPaRofy4aFNFnxAio7H+nWMug==" saltValue="jek8igIlBnm6VMjfDkFZaQ==" spinCount="100000" sheet="1" objects="1" scenarios="1" selectLockedCells="1"/>
  <mergeCells count="1">
    <mergeCell ref="B3:I3"/>
  </mergeCells>
  <conditionalFormatting sqref="F6:I16">
    <cfRule type="expression" dxfId="0" priority="1">
      <formula>$I6&gt;$D$11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customUI/_rels/customUI.xml.rels>&#65279;<?xml version="1.0" encoding="utf-8"?><Relationships xmlns="http://schemas.openxmlformats.org/package/2006/relationships"><Relationship Type="http://schemas.openxmlformats.org/officeDocument/2006/relationships/image" Target="images/h2eicon0.png" Id="h2eicon" /></Relationships>
</file>

<file path=customUI/_rels/customUI14.xml.rels>&#65279;<?xml version="1.0" encoding="utf-8"?><Relationships xmlns="http://schemas.openxmlformats.org/package/2006/relationships"><Relationship Type="http://schemas.openxmlformats.org/officeDocument/2006/relationships/image" Target="images/h2eicon.png" Id="h2eicon" /></Relationships>
</file>

<file path=customUI/customUI.xml><?xml version="1.0" encoding="utf-8"?>
<customUI xmlns="http://schemas.microsoft.com/office/2006/01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customUI/customUI14.xml><?xml version="1.0" encoding="utf-8"?>
<customUI xmlns="http://schemas.microsoft.com/office/2009/07/customui">
  <ribbon startFromScratch="false">
    <tabs>
      <tab idMso="TabHome">
        <group id="H2E" label="HowtoExcel.net" insertBeforeMso="GroupNumber">
          <button id="btnH2E" label="Get More Free Templates" image="h2eicon" size="large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Affordability.Calculator</vt:lpstr>
      <vt:lpstr>Affordability.Calculator!Print_Area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</dc:creator>
  <cp:lastModifiedBy>David J</cp:lastModifiedBy>
  <cp:lastPrinted>2020-10-23T19:49:25Z</cp:lastPrinted>
  <dcterms:created xsi:type="dcterms:W3CDTF">2017-05-27T21:25:28Z</dcterms:created>
  <dcterms:modified xsi:type="dcterms:W3CDTF">2020-10-23T23:27:42Z</dcterms:modified>
</cp:coreProperties>
</file>